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390" windowHeight="7515" tabRatio="904" activeTab="3"/>
  </bookViews>
  <sheets>
    <sheet name="Ekamutner 30,07" sheetId="1" r:id="rId1"/>
    <sheet name="Gorcarnakan_caxs 30,07" sheetId="9" r:id="rId2"/>
    <sheet name="Tntesagitakan 30,07" sheetId="3" r:id="rId3"/>
    <sheet name="Gorcarnakan_ev tnt caxs 30,07" sheetId="8" r:id="rId4"/>
    <sheet name="Gorcarnakan_caxs" sheetId="2" state="hidden" r:id="rId5"/>
    <sheet name="Gorcarnakan_ev tntesagit caxs " sheetId="6" state="hidden" r:id="rId6"/>
    <sheet name="Dificit" sheetId="4" state="hidden" r:id="rId7"/>
    <sheet name="Dificiti_caxs" sheetId="5" state="hidden" r:id="rId8"/>
    <sheet name="Лист1" sheetId="7" state="hidden" r:id="rId9"/>
  </sheets>
  <calcPr calcId="145621"/>
</workbook>
</file>

<file path=xl/calcChain.xml><?xml version="1.0" encoding="utf-8"?>
<calcChain xmlns="http://schemas.openxmlformats.org/spreadsheetml/2006/main">
  <c r="M160" i="8" l="1"/>
  <c r="H160" i="8" s="1"/>
  <c r="I160" i="8"/>
  <c r="J160" i="8"/>
  <c r="K160" i="8"/>
  <c r="L160" i="8"/>
  <c r="P151" i="8"/>
  <c r="M124" i="9"/>
  <c r="R153" i="8" l="1"/>
  <c r="Q151" i="8"/>
  <c r="R151" i="8"/>
  <c r="S151" i="8"/>
  <c r="T151" i="8"/>
  <c r="U151" i="8"/>
  <c r="V151" i="8"/>
  <c r="R153" i="9"/>
  <c r="Q151" i="9"/>
  <c r="R151" i="9"/>
  <c r="S151" i="9"/>
  <c r="T151" i="9"/>
  <c r="U151" i="9"/>
  <c r="U149" i="9" s="1"/>
  <c r="V151" i="9"/>
  <c r="P177" i="3"/>
  <c r="K220" i="3"/>
  <c r="R324" i="9"/>
  <c r="M324" i="9"/>
  <c r="H324" i="9" s="1"/>
  <c r="H322" i="9" s="1"/>
  <c r="H320" i="9" s="1"/>
  <c r="L324" i="9"/>
  <c r="K324" i="9"/>
  <c r="K322" i="9" s="1"/>
  <c r="K320" i="9" s="1"/>
  <c r="J324" i="9"/>
  <c r="I324" i="9"/>
  <c r="I322" i="9" s="1"/>
  <c r="I320" i="9" s="1"/>
  <c r="V322" i="9"/>
  <c r="V320" i="9" s="1"/>
  <c r="U322" i="9"/>
  <c r="T322" i="9"/>
  <c r="T320" i="9" s="1"/>
  <c r="S322" i="9"/>
  <c r="S320" i="9" s="1"/>
  <c r="R322" i="9"/>
  <c r="R320" i="9" s="1"/>
  <c r="Q322" i="9"/>
  <c r="Q320" i="9" s="1"/>
  <c r="P322" i="9"/>
  <c r="P320" i="9" s="1"/>
  <c r="O322" i="9"/>
  <c r="O320" i="9" s="1"/>
  <c r="N322" i="9"/>
  <c r="N320" i="9" s="1"/>
  <c r="L322" i="9"/>
  <c r="L320" i="9" s="1"/>
  <c r="J322" i="9"/>
  <c r="J320" i="9" s="1"/>
  <c r="U320" i="9"/>
  <c r="R319" i="9"/>
  <c r="P319" i="9" s="1"/>
  <c r="M319" i="9"/>
  <c r="H319" i="9"/>
  <c r="R318" i="9"/>
  <c r="P318" i="9" s="1"/>
  <c r="M318" i="9"/>
  <c r="H318" i="9"/>
  <c r="R316" i="9"/>
  <c r="Q316" i="9"/>
  <c r="O316" i="9"/>
  <c r="N316" i="9"/>
  <c r="M316" i="9"/>
  <c r="J316" i="9"/>
  <c r="I316" i="9"/>
  <c r="R314" i="9"/>
  <c r="P314" i="9" s="1"/>
  <c r="P312" i="9" s="1"/>
  <c r="M314" i="9"/>
  <c r="M312" i="9" s="1"/>
  <c r="H314" i="9"/>
  <c r="Q312" i="9"/>
  <c r="O312" i="9"/>
  <c r="N312" i="9"/>
  <c r="J312" i="9"/>
  <c r="I312" i="9"/>
  <c r="H312" i="9"/>
  <c r="R311" i="9"/>
  <c r="M311" i="9"/>
  <c r="H311" i="9" s="1"/>
  <c r="H309" i="9" s="1"/>
  <c r="L311" i="9"/>
  <c r="K311" i="9"/>
  <c r="K309" i="9" s="1"/>
  <c r="K288" i="9" s="1"/>
  <c r="J311" i="9"/>
  <c r="I311" i="9"/>
  <c r="I309" i="9" s="1"/>
  <c r="V309" i="9"/>
  <c r="U309" i="9"/>
  <c r="T309" i="9"/>
  <c r="S309" i="9"/>
  <c r="R309" i="9"/>
  <c r="Q309" i="9"/>
  <c r="P309" i="9"/>
  <c r="O309" i="9"/>
  <c r="N309" i="9"/>
  <c r="L309" i="9"/>
  <c r="J309" i="9"/>
  <c r="R308" i="9"/>
  <c r="P308" i="9" s="1"/>
  <c r="P306" i="9" s="1"/>
  <c r="M308" i="9"/>
  <c r="M306" i="9" s="1"/>
  <c r="H308" i="9"/>
  <c r="Q306" i="9"/>
  <c r="O306" i="9"/>
  <c r="N306" i="9"/>
  <c r="J306" i="9"/>
  <c r="I306" i="9"/>
  <c r="H306" i="9"/>
  <c r="R305" i="9"/>
  <c r="P305" i="9"/>
  <c r="P303" i="9" s="1"/>
  <c r="M305" i="9"/>
  <c r="H305" i="9"/>
  <c r="R303" i="9"/>
  <c r="Q303" i="9"/>
  <c r="O303" i="9"/>
  <c r="N303" i="9"/>
  <c r="M303" i="9"/>
  <c r="J303" i="9"/>
  <c r="I303" i="9"/>
  <c r="H303" i="9"/>
  <c r="R302" i="9"/>
  <c r="P302" i="9" s="1"/>
  <c r="P300" i="9" s="1"/>
  <c r="M302" i="9"/>
  <c r="M300" i="9" s="1"/>
  <c r="H302" i="9"/>
  <c r="Q300" i="9"/>
  <c r="O300" i="9"/>
  <c r="N300" i="9"/>
  <c r="J300" i="9"/>
  <c r="I300" i="9"/>
  <c r="H300" i="9"/>
  <c r="R299" i="9"/>
  <c r="P299" i="9" s="1"/>
  <c r="P297" i="9" s="1"/>
  <c r="M299" i="9"/>
  <c r="H299" i="9"/>
  <c r="H297" i="9" s="1"/>
  <c r="Q297" i="9"/>
  <c r="O297" i="9"/>
  <c r="N297" i="9"/>
  <c r="M297" i="9"/>
  <c r="J297" i="9"/>
  <c r="I297" i="9"/>
  <c r="R296" i="9"/>
  <c r="P296" i="9" s="1"/>
  <c r="P294" i="9" s="1"/>
  <c r="M296" i="9"/>
  <c r="M294" i="9" s="1"/>
  <c r="H296" i="9"/>
  <c r="H294" i="9" s="1"/>
  <c r="Q294" i="9"/>
  <c r="O294" i="9"/>
  <c r="N294" i="9"/>
  <c r="J294" i="9"/>
  <c r="J288" i="9" s="1"/>
  <c r="I294" i="9"/>
  <c r="R293" i="9"/>
  <c r="P293" i="9" s="1"/>
  <c r="M293" i="9"/>
  <c r="H293" i="9"/>
  <c r="R292" i="9"/>
  <c r="P292" i="9" s="1"/>
  <c r="M292" i="9"/>
  <c r="H292" i="9"/>
  <c r="R290" i="9"/>
  <c r="Q290" i="9"/>
  <c r="O290" i="9"/>
  <c r="N290" i="9"/>
  <c r="M290" i="9"/>
  <c r="J290" i="9"/>
  <c r="I290" i="9"/>
  <c r="V288" i="9"/>
  <c r="U288" i="9"/>
  <c r="T288" i="9"/>
  <c r="S288" i="9"/>
  <c r="Q288" i="9"/>
  <c r="O288" i="9"/>
  <c r="N288" i="9"/>
  <c r="L288" i="9"/>
  <c r="R287" i="9"/>
  <c r="P287" i="9" s="1"/>
  <c r="P285" i="9" s="1"/>
  <c r="M287" i="9"/>
  <c r="M285" i="9" s="1"/>
  <c r="H287" i="9"/>
  <c r="Q285" i="9"/>
  <c r="O285" i="9"/>
  <c r="N285" i="9"/>
  <c r="J285" i="9"/>
  <c r="I285" i="9"/>
  <c r="H285" i="9"/>
  <c r="R284" i="9"/>
  <c r="P284" i="9"/>
  <c r="P282" i="9" s="1"/>
  <c r="M284" i="9"/>
  <c r="H284" i="9"/>
  <c r="H282" i="9" s="1"/>
  <c r="R282" i="9"/>
  <c r="Q282" i="9"/>
  <c r="O282" i="9"/>
  <c r="N282" i="9"/>
  <c r="M282" i="9"/>
  <c r="J282" i="9"/>
  <c r="I282" i="9"/>
  <c r="R281" i="9"/>
  <c r="P281" i="9" s="1"/>
  <c r="P279" i="9" s="1"/>
  <c r="M281" i="9"/>
  <c r="H281" i="9"/>
  <c r="H279" i="9" s="1"/>
  <c r="Q279" i="9"/>
  <c r="O279" i="9"/>
  <c r="N279" i="9"/>
  <c r="M279" i="9"/>
  <c r="J279" i="9"/>
  <c r="I279" i="9"/>
  <c r="R278" i="9"/>
  <c r="P278" i="9" s="1"/>
  <c r="K278" i="9" s="1"/>
  <c r="M278" i="9"/>
  <c r="L278" i="9"/>
  <c r="J278" i="9"/>
  <c r="I278" i="9"/>
  <c r="M277" i="9"/>
  <c r="H277" i="9" s="1"/>
  <c r="H275" i="9" s="1"/>
  <c r="H273" i="9" s="1"/>
  <c r="L277" i="9"/>
  <c r="K277" i="9"/>
  <c r="K275" i="9" s="1"/>
  <c r="K273" i="9" s="1"/>
  <c r="J277" i="9"/>
  <c r="I277" i="9"/>
  <c r="I275" i="9" s="1"/>
  <c r="I273" i="9" s="1"/>
  <c r="R275" i="9"/>
  <c r="Q275" i="9"/>
  <c r="Q273" i="9" s="1"/>
  <c r="P275" i="9"/>
  <c r="P273" i="9" s="1"/>
  <c r="O275" i="9"/>
  <c r="O273" i="9" s="1"/>
  <c r="N275" i="9"/>
  <c r="N273" i="9" s="1"/>
  <c r="L275" i="9"/>
  <c r="L273" i="9" s="1"/>
  <c r="J275" i="9"/>
  <c r="J273" i="9" s="1"/>
  <c r="V273" i="9"/>
  <c r="U273" i="9"/>
  <c r="T273" i="9"/>
  <c r="S273" i="9"/>
  <c r="R273" i="9"/>
  <c r="R272" i="9"/>
  <c r="P272" i="9" s="1"/>
  <c r="K272" i="9" s="1"/>
  <c r="M272" i="9"/>
  <c r="L272" i="9"/>
  <c r="J272" i="9"/>
  <c r="I272" i="9"/>
  <c r="H272" i="9"/>
  <c r="R271" i="9"/>
  <c r="P271" i="9" s="1"/>
  <c r="K271" i="9" s="1"/>
  <c r="M271" i="9"/>
  <c r="M269" i="9" s="1"/>
  <c r="L271" i="9"/>
  <c r="J271" i="9"/>
  <c r="J269" i="9" s="1"/>
  <c r="I271" i="9"/>
  <c r="H271" i="9"/>
  <c r="H269" i="9" s="1"/>
  <c r="V269" i="9"/>
  <c r="U269" i="9"/>
  <c r="T269" i="9"/>
  <c r="S269" i="9"/>
  <c r="Q269" i="9"/>
  <c r="O269" i="9"/>
  <c r="N269" i="9"/>
  <c r="I269" i="9"/>
  <c r="R268" i="9"/>
  <c r="P268" i="9" s="1"/>
  <c r="M268" i="9"/>
  <c r="L268" i="9"/>
  <c r="J268" i="9"/>
  <c r="J265" i="9" s="1"/>
  <c r="I268" i="9"/>
  <c r="R267" i="9"/>
  <c r="P267" i="9" s="1"/>
  <c r="K267" i="9" s="1"/>
  <c r="M267" i="9"/>
  <c r="L267" i="9"/>
  <c r="L265" i="9" s="1"/>
  <c r="J267" i="9"/>
  <c r="I267" i="9"/>
  <c r="I265" i="9" s="1"/>
  <c r="V265" i="9"/>
  <c r="U265" i="9"/>
  <c r="T265" i="9"/>
  <c r="S265" i="9"/>
  <c r="Q265" i="9"/>
  <c r="O265" i="9"/>
  <c r="N265" i="9"/>
  <c r="M265" i="9"/>
  <c r="R264" i="9"/>
  <c r="P264" i="9" s="1"/>
  <c r="M264" i="9"/>
  <c r="L264" i="9"/>
  <c r="J264" i="9"/>
  <c r="I264" i="9"/>
  <c r="R263" i="9"/>
  <c r="P263" i="9" s="1"/>
  <c r="K263" i="9" s="1"/>
  <c r="M263" i="9"/>
  <c r="L263" i="9"/>
  <c r="L261" i="9" s="1"/>
  <c r="J263" i="9"/>
  <c r="I263" i="9"/>
  <c r="V261" i="9"/>
  <c r="V255" i="9" s="1"/>
  <c r="U261" i="9"/>
  <c r="T261" i="9"/>
  <c r="S261" i="9"/>
  <c r="Q261" i="9"/>
  <c r="O261" i="9"/>
  <c r="N261" i="9"/>
  <c r="R260" i="9"/>
  <c r="P260" i="9" s="1"/>
  <c r="M260" i="9"/>
  <c r="L260" i="9"/>
  <c r="L257" i="9" s="1"/>
  <c r="J260" i="9"/>
  <c r="I260" i="9"/>
  <c r="R259" i="9"/>
  <c r="M259" i="9"/>
  <c r="L259" i="9"/>
  <c r="K259" i="9"/>
  <c r="J259" i="9"/>
  <c r="J257" i="9" s="1"/>
  <c r="I259" i="9"/>
  <c r="V257" i="9"/>
  <c r="U257" i="9"/>
  <c r="U255" i="9" s="1"/>
  <c r="T257" i="9"/>
  <c r="S257" i="9"/>
  <c r="S255" i="9" s="1"/>
  <c r="Q257" i="9"/>
  <c r="O257" i="9"/>
  <c r="N257" i="9"/>
  <c r="M257" i="9"/>
  <c r="I257" i="9"/>
  <c r="T255" i="9"/>
  <c r="R254" i="9"/>
  <c r="P254" i="9"/>
  <c r="P252" i="9" s="1"/>
  <c r="M254" i="9"/>
  <c r="H254" i="9"/>
  <c r="H252" i="9" s="1"/>
  <c r="R252" i="9"/>
  <c r="Q252" i="9"/>
  <c r="O252" i="9"/>
  <c r="N252" i="9"/>
  <c r="M252" i="9"/>
  <c r="J252" i="9"/>
  <c r="I252" i="9"/>
  <c r="R251" i="9"/>
  <c r="P251" i="9" s="1"/>
  <c r="P249" i="9" s="1"/>
  <c r="M251" i="9"/>
  <c r="H251" i="9"/>
  <c r="H249" i="9" s="1"/>
  <c r="Q249" i="9"/>
  <c r="O249" i="9"/>
  <c r="N249" i="9"/>
  <c r="M249" i="9"/>
  <c r="J249" i="9"/>
  <c r="I249" i="9"/>
  <c r="R248" i="9"/>
  <c r="P248" i="9" s="1"/>
  <c r="M248" i="9"/>
  <c r="H248" i="9"/>
  <c r="R247" i="9"/>
  <c r="P247" i="9" s="1"/>
  <c r="M247" i="9"/>
  <c r="H247" i="9"/>
  <c r="R246" i="9"/>
  <c r="P246" i="9" s="1"/>
  <c r="M246" i="9"/>
  <c r="H246" i="9"/>
  <c r="R244" i="9"/>
  <c r="Q244" i="9"/>
  <c r="O244" i="9"/>
  <c r="N244" i="9"/>
  <c r="M244" i="9"/>
  <c r="J244" i="9"/>
  <c r="I244" i="9"/>
  <c r="R243" i="9"/>
  <c r="P243" i="9" s="1"/>
  <c r="M243" i="9"/>
  <c r="H243" i="9"/>
  <c r="R242" i="9"/>
  <c r="P242" i="9" s="1"/>
  <c r="M242" i="9"/>
  <c r="H242" i="9"/>
  <c r="H239" i="9" s="1"/>
  <c r="R241" i="9"/>
  <c r="P241" i="9" s="1"/>
  <c r="M241" i="9"/>
  <c r="H241" i="9"/>
  <c r="Q239" i="9"/>
  <c r="O239" i="9"/>
  <c r="N239" i="9"/>
  <c r="J239" i="9"/>
  <c r="I239" i="9"/>
  <c r="R238" i="9"/>
  <c r="P238" i="9" s="1"/>
  <c r="K238" i="9" s="1"/>
  <c r="M238" i="9"/>
  <c r="L238" i="9"/>
  <c r="J238" i="9"/>
  <c r="I238" i="9"/>
  <c r="H238" i="9"/>
  <c r="R237" i="9"/>
  <c r="P237" i="9" s="1"/>
  <c r="M237" i="9"/>
  <c r="L237" i="9"/>
  <c r="J237" i="9"/>
  <c r="I237" i="9"/>
  <c r="H237" i="9"/>
  <c r="R236" i="9"/>
  <c r="P236" i="9"/>
  <c r="K236" i="9" s="1"/>
  <c r="M236" i="9"/>
  <c r="L236" i="9"/>
  <c r="J236" i="9"/>
  <c r="I236" i="9"/>
  <c r="H236" i="9"/>
  <c r="R235" i="9"/>
  <c r="M235" i="9"/>
  <c r="L235" i="9"/>
  <c r="K235" i="9"/>
  <c r="J235" i="9"/>
  <c r="I235" i="9"/>
  <c r="R234" i="9"/>
  <c r="M234" i="9"/>
  <c r="L234" i="9"/>
  <c r="K234" i="9"/>
  <c r="J234" i="9"/>
  <c r="I234" i="9"/>
  <c r="H234" i="9"/>
  <c r="R233" i="9"/>
  <c r="P233" i="9"/>
  <c r="K233" i="9" s="1"/>
  <c r="M233" i="9"/>
  <c r="L233" i="9"/>
  <c r="J233" i="9"/>
  <c r="I233" i="9"/>
  <c r="H233" i="9"/>
  <c r="R232" i="9"/>
  <c r="M232" i="9"/>
  <c r="L232" i="9"/>
  <c r="L230" i="9" s="1"/>
  <c r="K232" i="9"/>
  <c r="J232" i="9"/>
  <c r="J230" i="9" s="1"/>
  <c r="I232" i="9"/>
  <c r="V230" i="9"/>
  <c r="U230" i="9"/>
  <c r="T230" i="9"/>
  <c r="S230" i="9"/>
  <c r="R230" i="9"/>
  <c r="Q230" i="9"/>
  <c r="O230" i="9"/>
  <c r="N230" i="9"/>
  <c r="M230" i="9"/>
  <c r="I230" i="9"/>
  <c r="R229" i="9"/>
  <c r="P229" i="9"/>
  <c r="K229" i="9" s="1"/>
  <c r="K227" i="9" s="1"/>
  <c r="M229" i="9"/>
  <c r="L229" i="9"/>
  <c r="L227" i="9" s="1"/>
  <c r="J229" i="9"/>
  <c r="J227" i="9" s="1"/>
  <c r="I229" i="9"/>
  <c r="I227" i="9" s="1"/>
  <c r="I225" i="9" s="1"/>
  <c r="H229" i="9"/>
  <c r="H227" i="9" s="1"/>
  <c r="V227" i="9"/>
  <c r="V225" i="9" s="1"/>
  <c r="U227" i="9"/>
  <c r="U225" i="9" s="1"/>
  <c r="T227" i="9"/>
  <c r="T225" i="9" s="1"/>
  <c r="S227" i="9"/>
  <c r="S225" i="9" s="1"/>
  <c r="R227" i="9"/>
  <c r="Q227" i="9"/>
  <c r="O227" i="9"/>
  <c r="O225" i="9" s="1"/>
  <c r="N227" i="9"/>
  <c r="M227" i="9"/>
  <c r="Q225" i="9"/>
  <c r="N225" i="9"/>
  <c r="R224" i="9"/>
  <c r="P224" i="9" s="1"/>
  <c r="M224" i="9"/>
  <c r="M221" i="9" s="1"/>
  <c r="H224" i="9"/>
  <c r="R223" i="9"/>
  <c r="P223" i="9" s="1"/>
  <c r="M223" i="9"/>
  <c r="H223" i="9"/>
  <c r="H221" i="9" s="1"/>
  <c r="Q221" i="9"/>
  <c r="O221" i="9"/>
  <c r="N221" i="9"/>
  <c r="J221" i="9"/>
  <c r="I221" i="9"/>
  <c r="R220" i="9"/>
  <c r="P220" i="9" s="1"/>
  <c r="P218" i="9" s="1"/>
  <c r="M220" i="9"/>
  <c r="M218" i="9" s="1"/>
  <c r="H220" i="9"/>
  <c r="H218" i="9" s="1"/>
  <c r="Q218" i="9"/>
  <c r="O218" i="9"/>
  <c r="N218" i="9"/>
  <c r="J218" i="9"/>
  <c r="I218" i="9"/>
  <c r="R217" i="9"/>
  <c r="P217" i="9" s="1"/>
  <c r="P215" i="9" s="1"/>
  <c r="M217" i="9"/>
  <c r="H217" i="9"/>
  <c r="H215" i="9" s="1"/>
  <c r="Q215" i="9"/>
  <c r="O215" i="9"/>
  <c r="N215" i="9"/>
  <c r="M215" i="9"/>
  <c r="J215" i="9"/>
  <c r="I215" i="9"/>
  <c r="R214" i="9"/>
  <c r="P214" i="9" s="1"/>
  <c r="M214" i="9"/>
  <c r="H214" i="9"/>
  <c r="R213" i="9"/>
  <c r="P213" i="9" s="1"/>
  <c r="M213" i="9"/>
  <c r="H213" i="9"/>
  <c r="R212" i="9"/>
  <c r="P212" i="9" s="1"/>
  <c r="M212" i="9"/>
  <c r="H212" i="9"/>
  <c r="R211" i="9"/>
  <c r="P211" i="9" s="1"/>
  <c r="M211" i="9"/>
  <c r="H211" i="9"/>
  <c r="Q209" i="9"/>
  <c r="O209" i="9"/>
  <c r="O196" i="9" s="1"/>
  <c r="N209" i="9"/>
  <c r="J209" i="9"/>
  <c r="I209" i="9"/>
  <c r="R208" i="9"/>
  <c r="P208" i="9" s="1"/>
  <c r="M208" i="9"/>
  <c r="H208" i="9"/>
  <c r="R207" i="9"/>
  <c r="P207" i="9" s="1"/>
  <c r="M207" i="9"/>
  <c r="H207" i="9"/>
  <c r="R206" i="9"/>
  <c r="P206" i="9" s="1"/>
  <c r="M206" i="9"/>
  <c r="H206" i="9"/>
  <c r="R205" i="9"/>
  <c r="P205" i="9" s="1"/>
  <c r="M205" i="9"/>
  <c r="H205" i="9"/>
  <c r="Q203" i="9"/>
  <c r="O203" i="9"/>
  <c r="N203" i="9"/>
  <c r="J203" i="9"/>
  <c r="I203" i="9"/>
  <c r="R202" i="9"/>
  <c r="P202" i="9" s="1"/>
  <c r="M202" i="9"/>
  <c r="H202" i="9"/>
  <c r="R201" i="9"/>
  <c r="P201" i="9" s="1"/>
  <c r="M201" i="9"/>
  <c r="H201" i="9"/>
  <c r="R200" i="9"/>
  <c r="P200" i="9" s="1"/>
  <c r="M200" i="9"/>
  <c r="H200" i="9"/>
  <c r="Q198" i="9"/>
  <c r="O198" i="9"/>
  <c r="N198" i="9"/>
  <c r="J198" i="9"/>
  <c r="I198" i="9"/>
  <c r="I196" i="9" s="1"/>
  <c r="R195" i="9"/>
  <c r="R193" i="9" s="1"/>
  <c r="M195" i="9"/>
  <c r="L195" i="9"/>
  <c r="L193" i="9" s="1"/>
  <c r="K195" i="9"/>
  <c r="K193" i="9" s="1"/>
  <c r="J195" i="9"/>
  <c r="J193" i="9" s="1"/>
  <c r="I195" i="9"/>
  <c r="V193" i="9"/>
  <c r="U193" i="9"/>
  <c r="T193" i="9"/>
  <c r="S193" i="9"/>
  <c r="Q193" i="9"/>
  <c r="P193" i="9"/>
  <c r="O193" i="9"/>
  <c r="N193" i="9"/>
  <c r="M193" i="9"/>
  <c r="I193" i="9"/>
  <c r="R192" i="9"/>
  <c r="P192" i="9" s="1"/>
  <c r="M192" i="9"/>
  <c r="L192" i="9"/>
  <c r="L190" i="9" s="1"/>
  <c r="J192" i="9"/>
  <c r="I192" i="9"/>
  <c r="I190" i="9" s="1"/>
  <c r="V190" i="9"/>
  <c r="U190" i="9"/>
  <c r="T190" i="9"/>
  <c r="S190" i="9"/>
  <c r="Q190" i="9"/>
  <c r="O190" i="9"/>
  <c r="N190" i="9"/>
  <c r="M190" i="9"/>
  <c r="J190" i="9"/>
  <c r="R189" i="9"/>
  <c r="M189" i="9"/>
  <c r="L189" i="9"/>
  <c r="L187" i="9" s="1"/>
  <c r="K189" i="9"/>
  <c r="K187" i="9" s="1"/>
  <c r="J189" i="9"/>
  <c r="I189" i="9"/>
  <c r="I187" i="9" s="1"/>
  <c r="V187" i="9"/>
  <c r="U187" i="9"/>
  <c r="T187" i="9"/>
  <c r="S187" i="9"/>
  <c r="R187" i="9"/>
  <c r="Q187" i="9"/>
  <c r="P187" i="9"/>
  <c r="O187" i="9"/>
  <c r="N187" i="9"/>
  <c r="J187" i="9"/>
  <c r="R186" i="9"/>
  <c r="P186" i="9" s="1"/>
  <c r="M186" i="9"/>
  <c r="M184" i="9" s="1"/>
  <c r="L186" i="9"/>
  <c r="J186" i="9"/>
  <c r="J184" i="9" s="1"/>
  <c r="I186" i="9"/>
  <c r="I184" i="9" s="1"/>
  <c r="V184" i="9"/>
  <c r="U184" i="9"/>
  <c r="T184" i="9"/>
  <c r="S184" i="9"/>
  <c r="R184" i="9"/>
  <c r="Q184" i="9"/>
  <c r="O184" i="9"/>
  <c r="N184" i="9"/>
  <c r="L184" i="9"/>
  <c r="R183" i="9"/>
  <c r="P183" i="9" s="1"/>
  <c r="M183" i="9"/>
  <c r="M181" i="9" s="1"/>
  <c r="L183" i="9"/>
  <c r="J183" i="9"/>
  <c r="J181" i="9" s="1"/>
  <c r="I183" i="9"/>
  <c r="V181" i="9"/>
  <c r="U181" i="9"/>
  <c r="T181" i="9"/>
  <c r="S181" i="9"/>
  <c r="Q181" i="9"/>
  <c r="O181" i="9"/>
  <c r="N181" i="9"/>
  <c r="L181" i="9"/>
  <c r="I181" i="9"/>
  <c r="R180" i="9"/>
  <c r="P180" i="9" s="1"/>
  <c r="M180" i="9"/>
  <c r="M178" i="9" s="1"/>
  <c r="L180" i="9"/>
  <c r="J180" i="9"/>
  <c r="J178" i="9" s="1"/>
  <c r="I180" i="9"/>
  <c r="V178" i="9"/>
  <c r="U178" i="9"/>
  <c r="T178" i="9"/>
  <c r="T176" i="9" s="1"/>
  <c r="S178" i="9"/>
  <c r="R178" i="9"/>
  <c r="Q178" i="9"/>
  <c r="O178" i="9"/>
  <c r="N178" i="9"/>
  <c r="L178" i="9"/>
  <c r="I178" i="9"/>
  <c r="V176" i="9"/>
  <c r="O176" i="9"/>
  <c r="R175" i="9"/>
  <c r="P175" i="9" s="1"/>
  <c r="M175" i="9"/>
  <c r="L175" i="9"/>
  <c r="J175" i="9"/>
  <c r="I175" i="9"/>
  <c r="H175" i="9"/>
  <c r="V173" i="9"/>
  <c r="U173" i="9"/>
  <c r="T173" i="9"/>
  <c r="S173" i="9"/>
  <c r="Q173" i="9"/>
  <c r="O173" i="9"/>
  <c r="N173" i="9"/>
  <c r="M173" i="9"/>
  <c r="L173" i="9"/>
  <c r="J173" i="9"/>
  <c r="I173" i="9"/>
  <c r="H173" i="9"/>
  <c r="R172" i="9"/>
  <c r="P172" i="9" s="1"/>
  <c r="M172" i="9"/>
  <c r="L172" i="9"/>
  <c r="L170" i="9" s="1"/>
  <c r="J172" i="9"/>
  <c r="J170" i="9" s="1"/>
  <c r="I172" i="9"/>
  <c r="I170" i="9" s="1"/>
  <c r="V170" i="9"/>
  <c r="U170" i="9"/>
  <c r="T170" i="9"/>
  <c r="S170" i="9"/>
  <c r="R170" i="9"/>
  <c r="Q170" i="9"/>
  <c r="O170" i="9"/>
  <c r="N170" i="9"/>
  <c r="M170" i="9"/>
  <c r="R169" i="9"/>
  <c r="P169" i="9" s="1"/>
  <c r="M169" i="9"/>
  <c r="L169" i="9"/>
  <c r="L167" i="9" s="1"/>
  <c r="J169" i="9"/>
  <c r="J167" i="9" s="1"/>
  <c r="I169" i="9"/>
  <c r="I167" i="9" s="1"/>
  <c r="V167" i="9"/>
  <c r="U167" i="9"/>
  <c r="T167" i="9"/>
  <c r="S167" i="9"/>
  <c r="R167" i="9"/>
  <c r="Q167" i="9"/>
  <c r="O167" i="9"/>
  <c r="N167" i="9"/>
  <c r="M167" i="9"/>
  <c r="R166" i="9"/>
  <c r="R164" i="9" s="1"/>
  <c r="M166" i="9"/>
  <c r="L166" i="9"/>
  <c r="L164" i="9" s="1"/>
  <c r="J166" i="9"/>
  <c r="I166" i="9"/>
  <c r="I164" i="9" s="1"/>
  <c r="V164" i="9"/>
  <c r="U164" i="9"/>
  <c r="T164" i="9"/>
  <c r="S164" i="9"/>
  <c r="Q164" i="9"/>
  <c r="O164" i="9"/>
  <c r="N164" i="9"/>
  <c r="M164" i="9"/>
  <c r="J164" i="9"/>
  <c r="R163" i="9"/>
  <c r="P163" i="9" s="1"/>
  <c r="M163" i="9"/>
  <c r="M161" i="9" s="1"/>
  <c r="L163" i="9"/>
  <c r="J163" i="9"/>
  <c r="J161" i="9" s="1"/>
  <c r="J154" i="9" s="1"/>
  <c r="I163" i="9"/>
  <c r="H163" i="9"/>
  <c r="H161" i="9" s="1"/>
  <c r="V161" i="9"/>
  <c r="U161" i="9"/>
  <c r="T161" i="9"/>
  <c r="S161" i="9"/>
  <c r="R161" i="9"/>
  <c r="Q161" i="9"/>
  <c r="O161" i="9"/>
  <c r="N161" i="9"/>
  <c r="L161" i="9"/>
  <c r="I161" i="9"/>
  <c r="M160" i="9"/>
  <c r="H160" i="9" s="1"/>
  <c r="H158" i="9" s="1"/>
  <c r="H156" i="9" s="1"/>
  <c r="L160" i="9"/>
  <c r="L158" i="9" s="1"/>
  <c r="L156" i="9" s="1"/>
  <c r="L154" i="9" s="1"/>
  <c r="K160" i="9"/>
  <c r="K158" i="9" s="1"/>
  <c r="K156" i="9" s="1"/>
  <c r="J160" i="9"/>
  <c r="I160" i="9"/>
  <c r="I158" i="9" s="1"/>
  <c r="I156" i="9" s="1"/>
  <c r="R158" i="9"/>
  <c r="R156" i="9" s="1"/>
  <c r="Q158" i="9"/>
  <c r="Q156" i="9" s="1"/>
  <c r="P158" i="9"/>
  <c r="O158" i="9"/>
  <c r="O156" i="9" s="1"/>
  <c r="N158" i="9"/>
  <c r="N156" i="9" s="1"/>
  <c r="N154" i="9" s="1"/>
  <c r="J158" i="9"/>
  <c r="V156" i="9"/>
  <c r="U156" i="9"/>
  <c r="T156" i="9"/>
  <c r="S156" i="9"/>
  <c r="P156" i="9"/>
  <c r="J156" i="9"/>
  <c r="V154" i="9"/>
  <c r="U154" i="9"/>
  <c r="T154" i="9"/>
  <c r="S154" i="9"/>
  <c r="M153" i="9"/>
  <c r="H153" i="9" s="1"/>
  <c r="H151" i="9" s="1"/>
  <c r="H149" i="9" s="1"/>
  <c r="L153" i="9"/>
  <c r="K153" i="9"/>
  <c r="K151" i="9" s="1"/>
  <c r="K149" i="9" s="1"/>
  <c r="J153" i="9"/>
  <c r="J151" i="9" s="1"/>
  <c r="J149" i="9" s="1"/>
  <c r="I153" i="9"/>
  <c r="I151" i="9" s="1"/>
  <c r="I149" i="9" s="1"/>
  <c r="Q149" i="9"/>
  <c r="P151" i="9"/>
  <c r="P149" i="9" s="1"/>
  <c r="O151" i="9"/>
  <c r="N151" i="9"/>
  <c r="N149" i="9" s="1"/>
  <c r="L151" i="9"/>
  <c r="L149" i="9" s="1"/>
  <c r="V149" i="9"/>
  <c r="T149" i="9"/>
  <c r="S149" i="9"/>
  <c r="R149" i="9"/>
  <c r="O149" i="9"/>
  <c r="R148" i="9"/>
  <c r="P148" i="9" s="1"/>
  <c r="M148" i="9"/>
  <c r="H148" i="9"/>
  <c r="R147" i="9"/>
  <c r="P147" i="9" s="1"/>
  <c r="M147" i="9"/>
  <c r="H147" i="9"/>
  <c r="R146" i="9"/>
  <c r="P146" i="9" s="1"/>
  <c r="M146" i="9"/>
  <c r="H146" i="9"/>
  <c r="R145" i="9"/>
  <c r="P145" i="9" s="1"/>
  <c r="M145" i="9"/>
  <c r="H145" i="9"/>
  <c r="R144" i="9"/>
  <c r="P144" i="9" s="1"/>
  <c r="M144" i="9"/>
  <c r="H144" i="9"/>
  <c r="R143" i="9"/>
  <c r="P143" i="9" s="1"/>
  <c r="M143" i="9"/>
  <c r="H143" i="9"/>
  <c r="R142" i="9"/>
  <c r="P142" i="9" s="1"/>
  <c r="M142" i="9"/>
  <c r="H142" i="9"/>
  <c r="H140" i="9" s="1"/>
  <c r="R140" i="9"/>
  <c r="Q140" i="9"/>
  <c r="O140" i="9"/>
  <c r="N140" i="9"/>
  <c r="M140" i="9"/>
  <c r="J140" i="9"/>
  <c r="I140" i="9"/>
  <c r="R139" i="9"/>
  <c r="P139" i="9" s="1"/>
  <c r="M139" i="9"/>
  <c r="H139" i="9"/>
  <c r="R138" i="9"/>
  <c r="P138" i="9" s="1"/>
  <c r="M138" i="9"/>
  <c r="H138" i="9"/>
  <c r="R137" i="9"/>
  <c r="P137" i="9" s="1"/>
  <c r="M137" i="9"/>
  <c r="H137" i="9"/>
  <c r="R136" i="9"/>
  <c r="P136" i="9" s="1"/>
  <c r="M136" i="9"/>
  <c r="H136" i="9"/>
  <c r="H134" i="9" s="1"/>
  <c r="Q134" i="9"/>
  <c r="O134" i="9"/>
  <c r="N134" i="9"/>
  <c r="J134" i="9"/>
  <c r="I134" i="9"/>
  <c r="R133" i="9"/>
  <c r="P133" i="9" s="1"/>
  <c r="P131" i="9" s="1"/>
  <c r="M133" i="9"/>
  <c r="H133" i="9"/>
  <c r="H131" i="9" s="1"/>
  <c r="R131" i="9"/>
  <c r="Q131" i="9"/>
  <c r="O131" i="9"/>
  <c r="N131" i="9"/>
  <c r="M131" i="9"/>
  <c r="J131" i="9"/>
  <c r="I131" i="9"/>
  <c r="R130" i="9"/>
  <c r="P130" i="9" s="1"/>
  <c r="K130" i="9" s="1"/>
  <c r="M130" i="9"/>
  <c r="L130" i="9"/>
  <c r="J130" i="9"/>
  <c r="I130" i="9"/>
  <c r="R129" i="9"/>
  <c r="P129" i="9" s="1"/>
  <c r="K129" i="9" s="1"/>
  <c r="M129" i="9"/>
  <c r="L129" i="9"/>
  <c r="J129" i="9"/>
  <c r="I129" i="9"/>
  <c r="R128" i="9"/>
  <c r="P128" i="9" s="1"/>
  <c r="K128" i="9" s="1"/>
  <c r="M128" i="9"/>
  <c r="L128" i="9"/>
  <c r="J128" i="9"/>
  <c r="I128" i="9"/>
  <c r="R127" i="9"/>
  <c r="P127" i="9" s="1"/>
  <c r="K127" i="9" s="1"/>
  <c r="M127" i="9"/>
  <c r="L127" i="9"/>
  <c r="J127" i="9"/>
  <c r="I127" i="9"/>
  <c r="M126" i="9"/>
  <c r="H126" i="9" s="1"/>
  <c r="L126" i="9"/>
  <c r="K126" i="9"/>
  <c r="J126" i="9"/>
  <c r="I126" i="9"/>
  <c r="V124" i="9"/>
  <c r="L124" i="9" s="1"/>
  <c r="U124" i="9"/>
  <c r="T124" i="9"/>
  <c r="T122" i="9" s="1"/>
  <c r="S124" i="9"/>
  <c r="S122" i="9" s="1"/>
  <c r="R124" i="9"/>
  <c r="Q122" i="9"/>
  <c r="P122" i="9"/>
  <c r="O124" i="9"/>
  <c r="N124" i="9"/>
  <c r="M122" i="9"/>
  <c r="V122" i="9"/>
  <c r="R121" i="9"/>
  <c r="P121" i="9" s="1"/>
  <c r="K121" i="9" s="1"/>
  <c r="M121" i="9"/>
  <c r="L121" i="9"/>
  <c r="J121" i="9"/>
  <c r="I121" i="9"/>
  <c r="R120" i="9"/>
  <c r="P120" i="9" s="1"/>
  <c r="K120" i="9" s="1"/>
  <c r="M120" i="9"/>
  <c r="L120" i="9"/>
  <c r="J120" i="9"/>
  <c r="I120" i="9"/>
  <c r="H120" i="9"/>
  <c r="R119" i="9"/>
  <c r="P119" i="9" s="1"/>
  <c r="K119" i="9" s="1"/>
  <c r="M119" i="9"/>
  <c r="M117" i="9" s="1"/>
  <c r="L119" i="9"/>
  <c r="J119" i="9"/>
  <c r="J117" i="9" s="1"/>
  <c r="I119" i="9"/>
  <c r="H119" i="9"/>
  <c r="V117" i="9"/>
  <c r="U117" i="9"/>
  <c r="T117" i="9"/>
  <c r="S117" i="9"/>
  <c r="Q117" i="9"/>
  <c r="O117" i="9"/>
  <c r="N117" i="9"/>
  <c r="R116" i="9"/>
  <c r="P116" i="9" s="1"/>
  <c r="K116" i="9" s="1"/>
  <c r="M116" i="9"/>
  <c r="L116" i="9"/>
  <c r="J116" i="9"/>
  <c r="I116" i="9"/>
  <c r="R115" i="9"/>
  <c r="P115" i="9" s="1"/>
  <c r="K115" i="9" s="1"/>
  <c r="M115" i="9"/>
  <c r="L115" i="9"/>
  <c r="J115" i="9"/>
  <c r="I115" i="9"/>
  <c r="R114" i="9"/>
  <c r="P114" i="9" s="1"/>
  <c r="K114" i="9" s="1"/>
  <c r="M114" i="9"/>
  <c r="L114" i="9"/>
  <c r="J114" i="9"/>
  <c r="I114" i="9"/>
  <c r="R113" i="9"/>
  <c r="P113" i="9" s="1"/>
  <c r="K113" i="9" s="1"/>
  <c r="M113" i="9"/>
  <c r="L113" i="9"/>
  <c r="J113" i="9"/>
  <c r="I113" i="9"/>
  <c r="R112" i="9"/>
  <c r="P112" i="9" s="1"/>
  <c r="K112" i="9" s="1"/>
  <c r="M112" i="9"/>
  <c r="L112" i="9"/>
  <c r="J112" i="9"/>
  <c r="I112" i="9"/>
  <c r="R111" i="9"/>
  <c r="P111" i="9" s="1"/>
  <c r="M111" i="9"/>
  <c r="L111" i="9"/>
  <c r="J111" i="9"/>
  <c r="J109" i="9" s="1"/>
  <c r="I111" i="9"/>
  <c r="V109" i="9"/>
  <c r="U109" i="9"/>
  <c r="T109" i="9"/>
  <c r="S109" i="9"/>
  <c r="R109" i="9"/>
  <c r="Q109" i="9"/>
  <c r="O109" i="9"/>
  <c r="N109" i="9"/>
  <c r="L109" i="9"/>
  <c r="R108" i="9"/>
  <c r="M108" i="9"/>
  <c r="L108" i="9"/>
  <c r="K108" i="9"/>
  <c r="J108" i="9"/>
  <c r="I108" i="9"/>
  <c r="R107" i="9"/>
  <c r="P107" i="9" s="1"/>
  <c r="K107" i="9" s="1"/>
  <c r="M107" i="9"/>
  <c r="L107" i="9"/>
  <c r="J107" i="9"/>
  <c r="I107" i="9"/>
  <c r="R106" i="9"/>
  <c r="P106" i="9" s="1"/>
  <c r="K106" i="9" s="1"/>
  <c r="M106" i="9"/>
  <c r="L106" i="9"/>
  <c r="J106" i="9"/>
  <c r="I106" i="9"/>
  <c r="R105" i="9"/>
  <c r="P105" i="9" s="1"/>
  <c r="M105" i="9"/>
  <c r="L105" i="9"/>
  <c r="J105" i="9"/>
  <c r="I105" i="9"/>
  <c r="V103" i="9"/>
  <c r="U103" i="9"/>
  <c r="T103" i="9"/>
  <c r="S103" i="9"/>
  <c r="Q103" i="9"/>
  <c r="O103" i="9"/>
  <c r="N103" i="9"/>
  <c r="R102" i="9"/>
  <c r="P102" i="9" s="1"/>
  <c r="K102" i="9" s="1"/>
  <c r="M102" i="9"/>
  <c r="L102" i="9"/>
  <c r="J102" i="9"/>
  <c r="I102" i="9"/>
  <c r="R101" i="9"/>
  <c r="P101" i="9" s="1"/>
  <c r="K101" i="9" s="1"/>
  <c r="M101" i="9"/>
  <c r="L101" i="9"/>
  <c r="J101" i="9"/>
  <c r="I101" i="9"/>
  <c r="Q99" i="9"/>
  <c r="L99" i="9" s="1"/>
  <c r="O99" i="9"/>
  <c r="J99" i="9" s="1"/>
  <c r="N99" i="9"/>
  <c r="I99" i="9" s="1"/>
  <c r="R96" i="9"/>
  <c r="P96" i="9" s="1"/>
  <c r="P94" i="9" s="1"/>
  <c r="M96" i="9"/>
  <c r="H96" i="9"/>
  <c r="H94" i="9" s="1"/>
  <c r="Q94" i="9"/>
  <c r="O94" i="9"/>
  <c r="N94" i="9"/>
  <c r="M94" i="9"/>
  <c r="J94" i="9"/>
  <c r="I94" i="9"/>
  <c r="R93" i="9"/>
  <c r="P93" i="9" s="1"/>
  <c r="P91" i="9" s="1"/>
  <c r="M93" i="9"/>
  <c r="M91" i="9" s="1"/>
  <c r="H93" i="9"/>
  <c r="H91" i="9" s="1"/>
  <c r="Q91" i="9"/>
  <c r="O91" i="9"/>
  <c r="N91" i="9"/>
  <c r="J91" i="9"/>
  <c r="I91" i="9"/>
  <c r="R90" i="9"/>
  <c r="P90" i="9" s="1"/>
  <c r="P88" i="9" s="1"/>
  <c r="M90" i="9"/>
  <c r="M88" i="9" s="1"/>
  <c r="H90" i="9"/>
  <c r="H88" i="9" s="1"/>
  <c r="Q88" i="9"/>
  <c r="O88" i="9"/>
  <c r="N88" i="9"/>
  <c r="J88" i="9"/>
  <c r="I88" i="9"/>
  <c r="R87" i="9"/>
  <c r="P87" i="9" s="1"/>
  <c r="P85" i="9" s="1"/>
  <c r="M87" i="9"/>
  <c r="M85" i="9" s="1"/>
  <c r="H87" i="9"/>
  <c r="H85" i="9" s="1"/>
  <c r="Q85" i="9"/>
  <c r="O85" i="9"/>
  <c r="N85" i="9"/>
  <c r="J85" i="9"/>
  <c r="I85" i="9"/>
  <c r="R84" i="9"/>
  <c r="P84" i="9" s="1"/>
  <c r="P82" i="9" s="1"/>
  <c r="M84" i="9"/>
  <c r="H84" i="9"/>
  <c r="H82" i="9" s="1"/>
  <c r="Q82" i="9"/>
  <c r="O82" i="9"/>
  <c r="N82" i="9"/>
  <c r="M82" i="9"/>
  <c r="J82" i="9"/>
  <c r="I82" i="9"/>
  <c r="R81" i="9"/>
  <c r="P81" i="9" s="1"/>
  <c r="M81" i="9"/>
  <c r="H81" i="9"/>
  <c r="R80" i="9"/>
  <c r="P80" i="9" s="1"/>
  <c r="M80" i="9"/>
  <c r="H80" i="9"/>
  <c r="H78" i="9" s="1"/>
  <c r="Q78" i="9"/>
  <c r="O78" i="9"/>
  <c r="N78" i="9"/>
  <c r="J78" i="9"/>
  <c r="I78" i="9"/>
  <c r="R77" i="9"/>
  <c r="P77" i="9" s="1"/>
  <c r="P75" i="9" s="1"/>
  <c r="M77" i="9"/>
  <c r="H77" i="9"/>
  <c r="H75" i="9" s="1"/>
  <c r="Q75" i="9"/>
  <c r="O75" i="9"/>
  <c r="N75" i="9"/>
  <c r="M75" i="9"/>
  <c r="J75" i="9"/>
  <c r="I75" i="9"/>
  <c r="R74" i="9"/>
  <c r="P74" i="9" s="1"/>
  <c r="M74" i="9"/>
  <c r="H74" i="9"/>
  <c r="R73" i="9"/>
  <c r="P73" i="9" s="1"/>
  <c r="M73" i="9"/>
  <c r="H73" i="9"/>
  <c r="R72" i="9"/>
  <c r="P72" i="9" s="1"/>
  <c r="M72" i="9"/>
  <c r="H72" i="9"/>
  <c r="Q70" i="9"/>
  <c r="O70" i="9"/>
  <c r="N70" i="9"/>
  <c r="N68" i="9" s="1"/>
  <c r="J70" i="9"/>
  <c r="J68" i="9" s="1"/>
  <c r="I70" i="9"/>
  <c r="I68" i="9" s="1"/>
  <c r="O68" i="9"/>
  <c r="R67" i="9"/>
  <c r="P67" i="9" s="1"/>
  <c r="P65" i="9" s="1"/>
  <c r="M67" i="9"/>
  <c r="M65" i="9" s="1"/>
  <c r="H67" i="9"/>
  <c r="H65" i="9" s="1"/>
  <c r="Q65" i="9"/>
  <c r="O65" i="9"/>
  <c r="N65" i="9"/>
  <c r="J65" i="9"/>
  <c r="I65" i="9"/>
  <c r="R64" i="9"/>
  <c r="P64" i="9" s="1"/>
  <c r="P62" i="9" s="1"/>
  <c r="M64" i="9"/>
  <c r="M62" i="9" s="1"/>
  <c r="H64" i="9"/>
  <c r="H62" i="9" s="1"/>
  <c r="Q62" i="9"/>
  <c r="O62" i="9"/>
  <c r="N62" i="9"/>
  <c r="J62" i="9"/>
  <c r="I62" i="9"/>
  <c r="R61" i="9"/>
  <c r="P61" i="9" s="1"/>
  <c r="P59" i="9" s="1"/>
  <c r="M61" i="9"/>
  <c r="M59" i="9" s="1"/>
  <c r="H61" i="9"/>
  <c r="H59" i="9" s="1"/>
  <c r="Q59" i="9"/>
  <c r="O59" i="9"/>
  <c r="N59" i="9"/>
  <c r="J59" i="9"/>
  <c r="I59" i="9"/>
  <c r="R58" i="9"/>
  <c r="P58" i="9" s="1"/>
  <c r="P56" i="9" s="1"/>
  <c r="M58" i="9"/>
  <c r="H58" i="9"/>
  <c r="H56" i="9" s="1"/>
  <c r="Q56" i="9"/>
  <c r="O56" i="9"/>
  <c r="N56" i="9"/>
  <c r="M56" i="9"/>
  <c r="J56" i="9"/>
  <c r="I56" i="9"/>
  <c r="R55" i="9"/>
  <c r="P55" i="9" s="1"/>
  <c r="P53" i="9" s="1"/>
  <c r="M55" i="9"/>
  <c r="M53" i="9" s="1"/>
  <c r="H55" i="9"/>
  <c r="H53" i="9" s="1"/>
  <c r="Q53" i="9"/>
  <c r="O53" i="9"/>
  <c r="N53" i="9"/>
  <c r="J53" i="9"/>
  <c r="I53" i="9"/>
  <c r="I51" i="9"/>
  <c r="R50" i="9"/>
  <c r="P50" i="9" s="1"/>
  <c r="K50" i="9" s="1"/>
  <c r="M50" i="9"/>
  <c r="H50" i="9" s="1"/>
  <c r="L50" i="9"/>
  <c r="J50" i="9"/>
  <c r="J47" i="9" s="1"/>
  <c r="J45" i="9" s="1"/>
  <c r="I50" i="9"/>
  <c r="R49" i="9"/>
  <c r="P49" i="9" s="1"/>
  <c r="M49" i="9"/>
  <c r="L49" i="9"/>
  <c r="J49" i="9"/>
  <c r="I49" i="9"/>
  <c r="I47" i="9" s="1"/>
  <c r="I45" i="9" s="1"/>
  <c r="V47" i="9"/>
  <c r="U47" i="9"/>
  <c r="U45" i="9" s="1"/>
  <c r="T47" i="9"/>
  <c r="S47" i="9"/>
  <c r="S45" i="9" s="1"/>
  <c r="Q47" i="9"/>
  <c r="Q45" i="9" s="1"/>
  <c r="O47" i="9"/>
  <c r="O45" i="9" s="1"/>
  <c r="N47" i="9"/>
  <c r="N45" i="9" s="1"/>
  <c r="L47" i="9"/>
  <c r="L45" i="9" s="1"/>
  <c r="V45" i="9"/>
  <c r="T45" i="9"/>
  <c r="R44" i="9"/>
  <c r="P44" i="9" s="1"/>
  <c r="M44" i="9"/>
  <c r="M42" i="9" s="1"/>
  <c r="L44" i="9"/>
  <c r="J44" i="9"/>
  <c r="J42" i="9" s="1"/>
  <c r="I44" i="9"/>
  <c r="V42" i="9"/>
  <c r="U42" i="9"/>
  <c r="T42" i="9"/>
  <c r="S42" i="9"/>
  <c r="Q42" i="9"/>
  <c r="O42" i="9"/>
  <c r="N42" i="9"/>
  <c r="L42" i="9"/>
  <c r="I42" i="9"/>
  <c r="R41" i="9"/>
  <c r="R39" i="9" s="1"/>
  <c r="M41" i="9"/>
  <c r="H41" i="9" s="1"/>
  <c r="H39" i="9" s="1"/>
  <c r="L41" i="9"/>
  <c r="L39" i="9" s="1"/>
  <c r="K41" i="9"/>
  <c r="K39" i="9" s="1"/>
  <c r="J41" i="9"/>
  <c r="J39" i="9" s="1"/>
  <c r="I41" i="9"/>
  <c r="I39" i="9" s="1"/>
  <c r="V39" i="9"/>
  <c r="U39" i="9"/>
  <c r="T39" i="9"/>
  <c r="S39" i="9"/>
  <c r="Q39" i="9"/>
  <c r="P39" i="9"/>
  <c r="O39" i="9"/>
  <c r="N39" i="9"/>
  <c r="R38" i="9"/>
  <c r="P38" i="9" s="1"/>
  <c r="M38" i="9"/>
  <c r="L38" i="9"/>
  <c r="J38" i="9"/>
  <c r="I38" i="9"/>
  <c r="V36" i="9"/>
  <c r="U36" i="9"/>
  <c r="T36" i="9"/>
  <c r="S36" i="9"/>
  <c r="Q36" i="9"/>
  <c r="O36" i="9"/>
  <c r="N36" i="9"/>
  <c r="M36" i="9"/>
  <c r="L36" i="9"/>
  <c r="J36" i="9"/>
  <c r="I36" i="9"/>
  <c r="R35" i="9"/>
  <c r="P35" i="9" s="1"/>
  <c r="M35" i="9"/>
  <c r="M33" i="9" s="1"/>
  <c r="L35" i="9"/>
  <c r="J35" i="9"/>
  <c r="J33" i="9" s="1"/>
  <c r="I35" i="9"/>
  <c r="I33" i="9" s="1"/>
  <c r="V33" i="9"/>
  <c r="U33" i="9"/>
  <c r="T33" i="9"/>
  <c r="S33" i="9"/>
  <c r="R33" i="9"/>
  <c r="Q33" i="9"/>
  <c r="O33" i="9"/>
  <c r="N33" i="9"/>
  <c r="L33" i="9"/>
  <c r="R32" i="9"/>
  <c r="M32" i="9"/>
  <c r="L32" i="9"/>
  <c r="K32" i="9"/>
  <c r="J32" i="9"/>
  <c r="I32" i="9"/>
  <c r="R31" i="9"/>
  <c r="P31" i="9" s="1"/>
  <c r="M31" i="9"/>
  <c r="L31" i="9"/>
  <c r="J31" i="9"/>
  <c r="I31" i="9"/>
  <c r="R30" i="9"/>
  <c r="M30" i="9"/>
  <c r="M28" i="9" s="1"/>
  <c r="L30" i="9"/>
  <c r="K30" i="9"/>
  <c r="J30" i="9"/>
  <c r="I30" i="9"/>
  <c r="V28" i="9"/>
  <c r="U28" i="9"/>
  <c r="T28" i="9"/>
  <c r="S28" i="9"/>
  <c r="Q28" i="9"/>
  <c r="O28" i="9"/>
  <c r="N28" i="9"/>
  <c r="R27" i="9"/>
  <c r="P27" i="9" s="1"/>
  <c r="M27" i="9"/>
  <c r="H27" i="9"/>
  <c r="R26" i="9"/>
  <c r="P26" i="9" s="1"/>
  <c r="M26" i="9"/>
  <c r="H26" i="9"/>
  <c r="V24" i="9"/>
  <c r="U24" i="9"/>
  <c r="T24" i="9"/>
  <c r="S24" i="9"/>
  <c r="R24" i="9"/>
  <c r="Q24" i="9"/>
  <c r="M24" i="9" s="1"/>
  <c r="O24" i="9"/>
  <c r="N24" i="9"/>
  <c r="L24" i="9"/>
  <c r="K24" i="9"/>
  <c r="J24" i="9"/>
  <c r="I24" i="9"/>
  <c r="H23" i="9"/>
  <c r="H22" i="9"/>
  <c r="R21" i="9"/>
  <c r="H21" i="9" s="1"/>
  <c r="L21" i="9"/>
  <c r="K21" i="9"/>
  <c r="J21" i="9"/>
  <c r="I21" i="9"/>
  <c r="R20" i="9"/>
  <c r="H20" i="9" s="1"/>
  <c r="L20" i="9"/>
  <c r="K20" i="9"/>
  <c r="J20" i="9"/>
  <c r="I20" i="9"/>
  <c r="V19" i="9"/>
  <c r="L19" i="9" s="1"/>
  <c r="U19" i="9"/>
  <c r="K19" i="9" s="1"/>
  <c r="R19" i="9"/>
  <c r="H19" i="9" s="1"/>
  <c r="J19" i="9"/>
  <c r="I19" i="9"/>
  <c r="I17" i="9" s="1"/>
  <c r="I15" i="9" s="1"/>
  <c r="R18" i="9"/>
  <c r="V17" i="9"/>
  <c r="V15" i="9" s="1"/>
  <c r="V13" i="9" s="1"/>
  <c r="T17" i="9"/>
  <c r="S17" i="9"/>
  <c r="S15" i="9" s="1"/>
  <c r="M17" i="9"/>
  <c r="M15" i="9" s="1"/>
  <c r="J17" i="9"/>
  <c r="T15" i="9"/>
  <c r="T13" i="9" s="1"/>
  <c r="Q15" i="9"/>
  <c r="P15" i="9"/>
  <c r="O15" i="9"/>
  <c r="N15" i="9"/>
  <c r="N13" i="9" s="1"/>
  <c r="J15" i="9"/>
  <c r="M278" i="8"/>
  <c r="M276" i="8" s="1"/>
  <c r="M274" i="8" s="1"/>
  <c r="Q276" i="8"/>
  <c r="P276" i="8"/>
  <c r="P274" i="8" s="1"/>
  <c r="O276" i="8"/>
  <c r="O274" i="8" s="1"/>
  <c r="N276" i="8"/>
  <c r="N274" i="8" s="1"/>
  <c r="Q274" i="8"/>
  <c r="L278" i="8"/>
  <c r="L276" i="8" s="1"/>
  <c r="L274" i="8" s="1"/>
  <c r="K278" i="8"/>
  <c r="K276" i="8" s="1"/>
  <c r="K274" i="8" s="1"/>
  <c r="J278" i="8"/>
  <c r="J276" i="8" s="1"/>
  <c r="J274" i="8" s="1"/>
  <c r="I278" i="8"/>
  <c r="I276" i="8" s="1"/>
  <c r="I274" i="8" s="1"/>
  <c r="I279" i="8"/>
  <c r="J279" i="8"/>
  <c r="L279" i="8"/>
  <c r="I280" i="8"/>
  <c r="J280" i="8"/>
  <c r="H282" i="8"/>
  <c r="H280" i="8" s="1"/>
  <c r="M161" i="8"/>
  <c r="M158" i="8" s="1"/>
  <c r="M156" i="8" s="1"/>
  <c r="Q158" i="8"/>
  <c r="P158" i="8"/>
  <c r="P156" i="8" s="1"/>
  <c r="O158" i="8"/>
  <c r="O156" i="8" s="1"/>
  <c r="N158" i="8"/>
  <c r="N156" i="8" s="1"/>
  <c r="Q156" i="8"/>
  <c r="L161" i="8"/>
  <c r="L158" i="8" s="1"/>
  <c r="L156" i="8" s="1"/>
  <c r="K161" i="8"/>
  <c r="K158" i="8" s="1"/>
  <c r="K156" i="8" s="1"/>
  <c r="J161" i="8"/>
  <c r="J158" i="8" s="1"/>
  <c r="J156" i="8" s="1"/>
  <c r="I161" i="8"/>
  <c r="I158" i="8" s="1"/>
  <c r="I156" i="8" s="1"/>
  <c r="N151" i="8"/>
  <c r="O151" i="8"/>
  <c r="M151" i="8"/>
  <c r="M153" i="8"/>
  <c r="O124" i="8"/>
  <c r="O122" i="8" s="1"/>
  <c r="N124" i="8"/>
  <c r="N122" i="8" s="1"/>
  <c r="L153" i="8"/>
  <c r="L151" i="8" s="1"/>
  <c r="K153" i="8"/>
  <c r="K151" i="8" s="1"/>
  <c r="J153" i="8"/>
  <c r="J151" i="8" s="1"/>
  <c r="I153" i="8"/>
  <c r="I151" i="8" s="1"/>
  <c r="P124" i="8"/>
  <c r="P122" i="8" s="1"/>
  <c r="Q124" i="8"/>
  <c r="Q122" i="8" s="1"/>
  <c r="R124" i="8"/>
  <c r="R122" i="8" s="1"/>
  <c r="S124" i="8"/>
  <c r="S122" i="8" s="1"/>
  <c r="T124" i="8"/>
  <c r="T122" i="8" s="1"/>
  <c r="U124" i="8"/>
  <c r="U122" i="8" s="1"/>
  <c r="V124" i="8"/>
  <c r="V122" i="8"/>
  <c r="M126" i="8"/>
  <c r="H126" i="8" s="1"/>
  <c r="H124" i="8" s="1"/>
  <c r="H122" i="8" s="1"/>
  <c r="I126" i="8"/>
  <c r="I124" i="8" s="1"/>
  <c r="I122" i="8" s="1"/>
  <c r="J126" i="8"/>
  <c r="J124" i="8" s="1"/>
  <c r="J122" i="8" s="1"/>
  <c r="K126" i="8"/>
  <c r="K124" i="8" s="1"/>
  <c r="K122" i="8" s="1"/>
  <c r="L126" i="8"/>
  <c r="L124" i="8" s="1"/>
  <c r="L122" i="8" s="1"/>
  <c r="J20" i="8"/>
  <c r="K20" i="8"/>
  <c r="L20" i="8"/>
  <c r="I20" i="8"/>
  <c r="R20" i="8"/>
  <c r="H20" i="8" s="1"/>
  <c r="I117" i="9" l="1"/>
  <c r="O122" i="9"/>
  <c r="J124" i="9"/>
  <c r="U122" i="9"/>
  <c r="K124" i="9"/>
  <c r="K122" i="9" s="1"/>
  <c r="V97" i="9"/>
  <c r="L176" i="9"/>
  <c r="L225" i="9"/>
  <c r="O255" i="9"/>
  <c r="H24" i="9"/>
  <c r="P24" i="9"/>
  <c r="R28" i="9"/>
  <c r="J28" i="9"/>
  <c r="H32" i="9"/>
  <c r="H35" i="9"/>
  <c r="H33" i="9" s="1"/>
  <c r="H38" i="9"/>
  <c r="H36" i="9" s="1"/>
  <c r="Q51" i="9"/>
  <c r="R56" i="9"/>
  <c r="Q68" i="9"/>
  <c r="R75" i="9"/>
  <c r="R78" i="9"/>
  <c r="M78" i="9"/>
  <c r="H101" i="9"/>
  <c r="M99" i="9"/>
  <c r="L103" i="9"/>
  <c r="N122" i="9"/>
  <c r="I124" i="9"/>
  <c r="I122" i="9" s="1"/>
  <c r="R122" i="9"/>
  <c r="H124" i="9"/>
  <c r="H122" i="9" s="1"/>
  <c r="J122" i="9"/>
  <c r="L122" i="9"/>
  <c r="H127" i="9"/>
  <c r="H129" i="9"/>
  <c r="R134" i="9"/>
  <c r="M134" i="9"/>
  <c r="O154" i="9"/>
  <c r="Q154" i="9"/>
  <c r="H169" i="9"/>
  <c r="H167" i="9" s="1"/>
  <c r="N176" i="9"/>
  <c r="Q176" i="9"/>
  <c r="S176" i="9"/>
  <c r="U176" i="9"/>
  <c r="J196" i="9"/>
  <c r="H203" i="9"/>
  <c r="P203" i="9"/>
  <c r="M203" i="9"/>
  <c r="H263" i="9"/>
  <c r="J261" i="9"/>
  <c r="M261" i="9"/>
  <c r="I261" i="9"/>
  <c r="H153" i="8"/>
  <c r="H151" i="8" s="1"/>
  <c r="V12" i="9"/>
  <c r="K17" i="9"/>
  <c r="K15" i="9" s="1"/>
  <c r="M39" i="9"/>
  <c r="O51" i="9"/>
  <c r="R59" i="9"/>
  <c r="R62" i="9"/>
  <c r="R82" i="9"/>
  <c r="R85" i="9"/>
  <c r="R88" i="9"/>
  <c r="R94" i="9"/>
  <c r="R103" i="9"/>
  <c r="J103" i="9"/>
  <c r="H105" i="9"/>
  <c r="H107" i="9"/>
  <c r="H108" i="9"/>
  <c r="I109" i="9"/>
  <c r="H112" i="9"/>
  <c r="H114" i="9"/>
  <c r="H116" i="9"/>
  <c r="R117" i="9"/>
  <c r="I176" i="9"/>
  <c r="H180" i="9"/>
  <c r="H178" i="9" s="1"/>
  <c r="H183" i="9"/>
  <c r="H181" i="9" s="1"/>
  <c r="H186" i="9"/>
  <c r="H184" i="9" s="1"/>
  <c r="R190" i="9"/>
  <c r="H195" i="9"/>
  <c r="H193" i="9" s="1"/>
  <c r="N196" i="9"/>
  <c r="Q196" i="9"/>
  <c r="R203" i="9"/>
  <c r="H209" i="9"/>
  <c r="R215" i="9"/>
  <c r="H244" i="9"/>
  <c r="H259" i="9"/>
  <c r="K269" i="9"/>
  <c r="H290" i="9"/>
  <c r="R297" i="9"/>
  <c r="T97" i="9"/>
  <c r="T12" i="9" s="1"/>
  <c r="I288" i="9"/>
  <c r="H316" i="9"/>
  <c r="O13" i="9"/>
  <c r="U17" i="9"/>
  <c r="U15" i="9" s="1"/>
  <c r="L17" i="9"/>
  <c r="L15" i="9" s="1"/>
  <c r="I28" i="9"/>
  <c r="H30" i="9"/>
  <c r="H31" i="9"/>
  <c r="L28" i="9"/>
  <c r="R42" i="9"/>
  <c r="H44" i="9"/>
  <c r="H42" i="9" s="1"/>
  <c r="Q13" i="9"/>
  <c r="N51" i="9"/>
  <c r="H70" i="9"/>
  <c r="H68" i="9" s="1"/>
  <c r="P70" i="9"/>
  <c r="K175" i="9"/>
  <c r="K173" i="9" s="1"/>
  <c r="P173" i="9"/>
  <c r="P244" i="9"/>
  <c r="P290" i="9"/>
  <c r="I154" i="9"/>
  <c r="R173" i="9"/>
  <c r="R154" i="9" s="1"/>
  <c r="H189" i="9"/>
  <c r="H187" i="9" s="1"/>
  <c r="H198" i="9"/>
  <c r="P198" i="9"/>
  <c r="R209" i="9"/>
  <c r="M209" i="9"/>
  <c r="R218" i="9"/>
  <c r="R221" i="9"/>
  <c r="P239" i="9"/>
  <c r="M239" i="9"/>
  <c r="M225" i="9" s="1"/>
  <c r="R257" i="9"/>
  <c r="R261" i="9"/>
  <c r="H264" i="9"/>
  <c r="R265" i="9"/>
  <c r="H267" i="9"/>
  <c r="R269" i="9"/>
  <c r="L269" i="9"/>
  <c r="H278" i="9"/>
  <c r="M309" i="9"/>
  <c r="M288" i="9" s="1"/>
  <c r="R312" i="9"/>
  <c r="P316" i="9"/>
  <c r="P288" i="9" s="1"/>
  <c r="M322" i="9"/>
  <c r="M320" i="9" s="1"/>
  <c r="R99" i="9"/>
  <c r="R97" i="9" s="1"/>
  <c r="H102" i="9"/>
  <c r="I103" i="9"/>
  <c r="I97" i="9" s="1"/>
  <c r="H106" i="9"/>
  <c r="H111" i="9"/>
  <c r="H113" i="9"/>
  <c r="H115" i="9"/>
  <c r="L117" i="9"/>
  <c r="H121" i="9"/>
  <c r="H117" i="9" s="1"/>
  <c r="M158" i="9"/>
  <c r="M156" i="9" s="1"/>
  <c r="M154" i="9" s="1"/>
  <c r="Q255" i="9"/>
  <c r="H261" i="9"/>
  <c r="K38" i="9"/>
  <c r="K36" i="9" s="1"/>
  <c r="P36" i="9"/>
  <c r="K117" i="9"/>
  <c r="S13" i="9"/>
  <c r="U13" i="9"/>
  <c r="R36" i="9"/>
  <c r="M47" i="9"/>
  <c r="M45" i="9" s="1"/>
  <c r="M13" i="9" s="1"/>
  <c r="R47" i="9"/>
  <c r="R45" i="9" s="1"/>
  <c r="H49" i="9"/>
  <c r="H47" i="9" s="1"/>
  <c r="H45" i="9" s="1"/>
  <c r="J51" i="9"/>
  <c r="R53" i="9"/>
  <c r="R65" i="9"/>
  <c r="R70" i="9"/>
  <c r="M70" i="9"/>
  <c r="M68" i="9" s="1"/>
  <c r="R91" i="9"/>
  <c r="O97" i="9"/>
  <c r="Q97" i="9"/>
  <c r="Q12" i="9" s="1"/>
  <c r="S97" i="9"/>
  <c r="U97" i="9"/>
  <c r="H128" i="9"/>
  <c r="H130" i="9"/>
  <c r="N97" i="9"/>
  <c r="P166" i="9"/>
  <c r="P164" i="9" s="1"/>
  <c r="H166" i="9"/>
  <c r="H164" i="9" s="1"/>
  <c r="K183" i="9"/>
  <c r="K181" i="9" s="1"/>
  <c r="P181" i="9"/>
  <c r="K237" i="9"/>
  <c r="K230" i="9" s="1"/>
  <c r="K225" i="9" s="1"/>
  <c r="P230" i="9"/>
  <c r="J13" i="9"/>
  <c r="P51" i="9"/>
  <c r="H51" i="9"/>
  <c r="P140" i="9"/>
  <c r="K169" i="9"/>
  <c r="K167" i="9" s="1"/>
  <c r="P167" i="9"/>
  <c r="J176" i="9"/>
  <c r="P221" i="9"/>
  <c r="H196" i="9"/>
  <c r="L255" i="9"/>
  <c r="I255" i="9"/>
  <c r="R279" i="9"/>
  <c r="R285" i="9"/>
  <c r="R294" i="9"/>
  <c r="R300" i="9"/>
  <c r="R306" i="9"/>
  <c r="H172" i="9"/>
  <c r="H170" i="9" s="1"/>
  <c r="R181" i="9"/>
  <c r="R176" i="9" s="1"/>
  <c r="M187" i="9"/>
  <c r="M176" i="9" s="1"/>
  <c r="H192" i="9"/>
  <c r="H190" i="9" s="1"/>
  <c r="R198" i="9"/>
  <c r="M198" i="9"/>
  <c r="M196" i="9" s="1"/>
  <c r="J225" i="9"/>
  <c r="H232" i="9"/>
  <c r="H235" i="9"/>
  <c r="R239" i="9"/>
  <c r="R249" i="9"/>
  <c r="H260" i="9"/>
  <c r="H257" i="9" s="1"/>
  <c r="H268" i="9"/>
  <c r="H265" i="9" s="1"/>
  <c r="P269" i="9"/>
  <c r="J255" i="9"/>
  <c r="N255" i="9"/>
  <c r="N12" i="9" s="1"/>
  <c r="M275" i="9"/>
  <c r="M273" i="9" s="1"/>
  <c r="M255" i="9" s="1"/>
  <c r="J97" i="9"/>
  <c r="M151" i="9"/>
  <c r="M149" i="9" s="1"/>
  <c r="L97" i="9"/>
  <c r="H17" i="9"/>
  <c r="H15" i="9" s="1"/>
  <c r="R17" i="9"/>
  <c r="R15" i="9" s="1"/>
  <c r="R13" i="9" s="1"/>
  <c r="I13" i="9"/>
  <c r="K49" i="9"/>
  <c r="K47" i="9" s="1"/>
  <c r="K45" i="9" s="1"/>
  <c r="P47" i="9"/>
  <c r="P45" i="9" s="1"/>
  <c r="K31" i="9"/>
  <c r="K28" i="9" s="1"/>
  <c r="P28" i="9"/>
  <c r="K35" i="9"/>
  <c r="K33" i="9" s="1"/>
  <c r="P33" i="9"/>
  <c r="K44" i="9"/>
  <c r="K42" i="9" s="1"/>
  <c r="P42" i="9"/>
  <c r="M51" i="9"/>
  <c r="P78" i="9"/>
  <c r="P68" i="9" s="1"/>
  <c r="H103" i="9"/>
  <c r="K111" i="9"/>
  <c r="K109" i="9" s="1"/>
  <c r="P109" i="9"/>
  <c r="K105" i="9"/>
  <c r="K103" i="9" s="1"/>
  <c r="P103" i="9"/>
  <c r="K172" i="9"/>
  <c r="K170" i="9" s="1"/>
  <c r="P170" i="9"/>
  <c r="K192" i="9"/>
  <c r="K190" i="9" s="1"/>
  <c r="P190" i="9"/>
  <c r="K260" i="9"/>
  <c r="K257" i="9" s="1"/>
  <c r="P257" i="9"/>
  <c r="K268" i="9"/>
  <c r="K265" i="9" s="1"/>
  <c r="P265" i="9"/>
  <c r="P99" i="9"/>
  <c r="M103" i="9"/>
  <c r="M109" i="9"/>
  <c r="P117" i="9"/>
  <c r="P134" i="9"/>
  <c r="K163" i="9"/>
  <c r="K161" i="9" s="1"/>
  <c r="P161" i="9"/>
  <c r="K180" i="9"/>
  <c r="K178" i="9" s="1"/>
  <c r="P178" i="9"/>
  <c r="K186" i="9"/>
  <c r="K184" i="9" s="1"/>
  <c r="P184" i="9"/>
  <c r="P209" i="9"/>
  <c r="P196" i="9" s="1"/>
  <c r="K264" i="9"/>
  <c r="K261" i="9" s="1"/>
  <c r="P261" i="9"/>
  <c r="P227" i="9"/>
  <c r="P225" i="9" s="1"/>
  <c r="H278" i="8"/>
  <c r="H276" i="8" s="1"/>
  <c r="H274" i="8" s="1"/>
  <c r="H161" i="8"/>
  <c r="H158" i="8" s="1"/>
  <c r="H156" i="8" s="1"/>
  <c r="M124" i="8"/>
  <c r="M122" i="8" s="1"/>
  <c r="N15" i="8"/>
  <c r="O15" i="8"/>
  <c r="P15" i="8"/>
  <c r="Q15" i="8"/>
  <c r="J19" i="8"/>
  <c r="J21" i="8"/>
  <c r="K21" i="8"/>
  <c r="L21" i="8"/>
  <c r="I21" i="8"/>
  <c r="I19" i="8"/>
  <c r="K255" i="9" l="1"/>
  <c r="H288" i="9"/>
  <c r="K166" i="9"/>
  <c r="K164" i="9" s="1"/>
  <c r="J12" i="9"/>
  <c r="R196" i="9"/>
  <c r="H28" i="9"/>
  <c r="H176" i="9"/>
  <c r="R255" i="9"/>
  <c r="O12" i="9"/>
  <c r="H99" i="9"/>
  <c r="P154" i="9"/>
  <c r="H109" i="9"/>
  <c r="L13" i="9"/>
  <c r="L12" i="9" s="1"/>
  <c r="H255" i="9"/>
  <c r="R288" i="9"/>
  <c r="H154" i="9"/>
  <c r="S12" i="9"/>
  <c r="K154" i="9"/>
  <c r="I12" i="9"/>
  <c r="H13" i="9"/>
  <c r="R225" i="9"/>
  <c r="H230" i="9"/>
  <c r="H225" i="9" s="1"/>
  <c r="R68" i="9"/>
  <c r="R51" i="9"/>
  <c r="U12" i="9"/>
  <c r="K176" i="9"/>
  <c r="M97" i="9"/>
  <c r="P255" i="9"/>
  <c r="M12" i="9"/>
  <c r="P13" i="9"/>
  <c r="P176" i="9"/>
  <c r="K99" i="9"/>
  <c r="K97" i="9" s="1"/>
  <c r="P97" i="9"/>
  <c r="K13" i="9"/>
  <c r="J17" i="8"/>
  <c r="J15" i="8" s="1"/>
  <c r="I17" i="8"/>
  <c r="I15" i="8" s="1"/>
  <c r="V19" i="8"/>
  <c r="L19" i="8" s="1"/>
  <c r="L17" i="8" s="1"/>
  <c r="L15" i="8" s="1"/>
  <c r="U19" i="8"/>
  <c r="K19" i="8" s="1"/>
  <c r="K17" i="8" s="1"/>
  <c r="K15" i="8" s="1"/>
  <c r="T173" i="3"/>
  <c r="S173" i="3"/>
  <c r="S17" i="8"/>
  <c r="S15" i="8" s="1"/>
  <c r="T17" i="8"/>
  <c r="T15" i="8" s="1"/>
  <c r="V17" i="8"/>
  <c r="V15" i="8" s="1"/>
  <c r="R18" i="8"/>
  <c r="R19" i="8"/>
  <c r="R21" i="8"/>
  <c r="H21" i="8" s="1"/>
  <c r="P173" i="3"/>
  <c r="P91" i="3"/>
  <c r="Q179" i="3"/>
  <c r="R325" i="8"/>
  <c r="M325" i="8"/>
  <c r="L325" i="8"/>
  <c r="L323" i="8" s="1"/>
  <c r="L321" i="8" s="1"/>
  <c r="K325" i="8"/>
  <c r="K323" i="8" s="1"/>
  <c r="K321" i="8" s="1"/>
  <c r="J325" i="8"/>
  <c r="I325" i="8"/>
  <c r="I323" i="8" s="1"/>
  <c r="I321" i="8" s="1"/>
  <c r="V323" i="8"/>
  <c r="V321" i="8" s="1"/>
  <c r="U323" i="8"/>
  <c r="T323" i="8"/>
  <c r="T321" i="8" s="1"/>
  <c r="S323" i="8"/>
  <c r="S321" i="8" s="1"/>
  <c r="R323" i="8"/>
  <c r="R321" i="8" s="1"/>
  <c r="Q323" i="8"/>
  <c r="Q321" i="8" s="1"/>
  <c r="P323" i="8"/>
  <c r="P321" i="8" s="1"/>
  <c r="O323" i="8"/>
  <c r="O321" i="8" s="1"/>
  <c r="N323" i="8"/>
  <c r="N321" i="8" s="1"/>
  <c r="J323" i="8"/>
  <c r="J321" i="8" s="1"/>
  <c r="U321" i="8"/>
  <c r="R320" i="8"/>
  <c r="P320" i="8" s="1"/>
  <c r="M320" i="8"/>
  <c r="H320" i="8"/>
  <c r="R319" i="8"/>
  <c r="P319" i="8" s="1"/>
  <c r="M319" i="8"/>
  <c r="H319" i="8"/>
  <c r="Q317" i="8"/>
  <c r="O317" i="8"/>
  <c r="N317" i="8"/>
  <c r="J317" i="8"/>
  <c r="I317" i="8"/>
  <c r="R315" i="8"/>
  <c r="P315" i="8" s="1"/>
  <c r="P313" i="8" s="1"/>
  <c r="M315" i="8"/>
  <c r="M313" i="8" s="1"/>
  <c r="H315" i="8"/>
  <c r="H313" i="8" s="1"/>
  <c r="Q313" i="8"/>
  <c r="O313" i="8"/>
  <c r="N313" i="8"/>
  <c r="J313" i="8"/>
  <c r="I313" i="8"/>
  <c r="R312" i="8"/>
  <c r="R310" i="8" s="1"/>
  <c r="M312" i="8"/>
  <c r="L312" i="8"/>
  <c r="L310" i="8" s="1"/>
  <c r="K312" i="8"/>
  <c r="K310" i="8" s="1"/>
  <c r="K289" i="8" s="1"/>
  <c r="J312" i="8"/>
  <c r="J310" i="8" s="1"/>
  <c r="I312" i="8"/>
  <c r="I310" i="8" s="1"/>
  <c r="V310" i="8"/>
  <c r="U310" i="8"/>
  <c r="U289" i="8" s="1"/>
  <c r="T310" i="8"/>
  <c r="T289" i="8" s="1"/>
  <c r="S310" i="8"/>
  <c r="S289" i="8" s="1"/>
  <c r="Q310" i="8"/>
  <c r="P310" i="8"/>
  <c r="O310" i="8"/>
  <c r="N310" i="8"/>
  <c r="R309" i="8"/>
  <c r="P309" i="8" s="1"/>
  <c r="P307" i="8" s="1"/>
  <c r="M309" i="8"/>
  <c r="M307" i="8" s="1"/>
  <c r="H309" i="8"/>
  <c r="Q307" i="8"/>
  <c r="O307" i="8"/>
  <c r="N307" i="8"/>
  <c r="J307" i="8"/>
  <c r="I307" i="8"/>
  <c r="H307" i="8"/>
  <c r="R306" i="8"/>
  <c r="P306" i="8" s="1"/>
  <c r="P304" i="8" s="1"/>
  <c r="M306" i="8"/>
  <c r="M304" i="8" s="1"/>
  <c r="H306" i="8"/>
  <c r="H304" i="8" s="1"/>
  <c r="Q304" i="8"/>
  <c r="O304" i="8"/>
  <c r="N304" i="8"/>
  <c r="J304" i="8"/>
  <c r="I304" i="8"/>
  <c r="R303" i="8"/>
  <c r="P303" i="8" s="1"/>
  <c r="P301" i="8" s="1"/>
  <c r="M303" i="8"/>
  <c r="M301" i="8" s="1"/>
  <c r="H303" i="8"/>
  <c r="Q301" i="8"/>
  <c r="O301" i="8"/>
  <c r="N301" i="8"/>
  <c r="J301" i="8"/>
  <c r="I301" i="8"/>
  <c r="H301" i="8"/>
  <c r="R300" i="8"/>
  <c r="P300" i="8" s="1"/>
  <c r="P298" i="8" s="1"/>
  <c r="M300" i="8"/>
  <c r="M298" i="8" s="1"/>
  <c r="H300" i="8"/>
  <c r="H298" i="8" s="1"/>
  <c r="Q298" i="8"/>
  <c r="O298" i="8"/>
  <c r="N298" i="8"/>
  <c r="J298" i="8"/>
  <c r="I298" i="8"/>
  <c r="R297" i="8"/>
  <c r="P297" i="8" s="1"/>
  <c r="P295" i="8" s="1"/>
  <c r="M297" i="8"/>
  <c r="M295" i="8" s="1"/>
  <c r="H297" i="8"/>
  <c r="Q295" i="8"/>
  <c r="O295" i="8"/>
  <c r="N295" i="8"/>
  <c r="J295" i="8"/>
  <c r="I295" i="8"/>
  <c r="H295" i="8"/>
  <c r="R294" i="8"/>
  <c r="P294" i="8" s="1"/>
  <c r="M294" i="8"/>
  <c r="H294" i="8"/>
  <c r="R293" i="8"/>
  <c r="P293" i="8" s="1"/>
  <c r="M293" i="8"/>
  <c r="H293" i="8"/>
  <c r="Q291" i="8"/>
  <c r="O291" i="8"/>
  <c r="N291" i="8"/>
  <c r="J291" i="8"/>
  <c r="I291" i="8"/>
  <c r="V289" i="8"/>
  <c r="L289" i="8"/>
  <c r="R288" i="8"/>
  <c r="P288" i="8" s="1"/>
  <c r="P286" i="8" s="1"/>
  <c r="M288" i="8"/>
  <c r="M286" i="8" s="1"/>
  <c r="H288" i="8"/>
  <c r="H286" i="8" s="1"/>
  <c r="Q286" i="8"/>
  <c r="O286" i="8"/>
  <c r="N286" i="8"/>
  <c r="J286" i="8"/>
  <c r="I286" i="8"/>
  <c r="R285" i="8"/>
  <c r="M285" i="8"/>
  <c r="M283" i="8" s="1"/>
  <c r="H285" i="8"/>
  <c r="Q283" i="8"/>
  <c r="O283" i="8"/>
  <c r="N283" i="8"/>
  <c r="J283" i="8"/>
  <c r="I283" i="8"/>
  <c r="H283" i="8"/>
  <c r="R282" i="8"/>
  <c r="P282" i="8" s="1"/>
  <c r="P280" i="8" s="1"/>
  <c r="M282" i="8"/>
  <c r="M280" i="8" s="1"/>
  <c r="Q280" i="8"/>
  <c r="O280" i="8"/>
  <c r="N280" i="8"/>
  <c r="R279" i="8"/>
  <c r="P279" i="8" s="1"/>
  <c r="K279" i="8" s="1"/>
  <c r="M279" i="8"/>
  <c r="R276" i="8"/>
  <c r="V274" i="8"/>
  <c r="U274" i="8"/>
  <c r="T274" i="8"/>
  <c r="S274" i="8"/>
  <c r="R273" i="8"/>
  <c r="P273" i="8" s="1"/>
  <c r="K273" i="8" s="1"/>
  <c r="M273" i="8"/>
  <c r="L273" i="8"/>
  <c r="J273" i="8"/>
  <c r="I273" i="8"/>
  <c r="R272" i="8"/>
  <c r="P272" i="8" s="1"/>
  <c r="K272" i="8" s="1"/>
  <c r="M272" i="8"/>
  <c r="L272" i="8"/>
  <c r="J272" i="8"/>
  <c r="I272" i="8"/>
  <c r="V270" i="8"/>
  <c r="U270" i="8"/>
  <c r="T270" i="8"/>
  <c r="S270" i="8"/>
  <c r="Q270" i="8"/>
  <c r="O270" i="8"/>
  <c r="N270" i="8"/>
  <c r="R269" i="8"/>
  <c r="P269" i="8" s="1"/>
  <c r="K269" i="8" s="1"/>
  <c r="M269" i="8"/>
  <c r="L269" i="8"/>
  <c r="J269" i="8"/>
  <c r="I269" i="8"/>
  <c r="R268" i="8"/>
  <c r="P268" i="8" s="1"/>
  <c r="M268" i="8"/>
  <c r="L268" i="8"/>
  <c r="J268" i="8"/>
  <c r="I268" i="8"/>
  <c r="V266" i="8"/>
  <c r="U266" i="8"/>
  <c r="T266" i="8"/>
  <c r="S266" i="8"/>
  <c r="Q266" i="8"/>
  <c r="O266" i="8"/>
  <c r="N266" i="8"/>
  <c r="R265" i="8"/>
  <c r="P265" i="8" s="1"/>
  <c r="K265" i="8" s="1"/>
  <c r="M265" i="8"/>
  <c r="L265" i="8"/>
  <c r="J265" i="8"/>
  <c r="I265" i="8"/>
  <c r="R264" i="8"/>
  <c r="P264" i="8" s="1"/>
  <c r="K264" i="8" s="1"/>
  <c r="M264" i="8"/>
  <c r="L264" i="8"/>
  <c r="J264" i="8"/>
  <c r="I264" i="8"/>
  <c r="V262" i="8"/>
  <c r="U262" i="8"/>
  <c r="T262" i="8"/>
  <c r="S262" i="8"/>
  <c r="Q262" i="8"/>
  <c r="O262" i="8"/>
  <c r="N262" i="8"/>
  <c r="R261" i="8"/>
  <c r="P261" i="8" s="1"/>
  <c r="M261" i="8"/>
  <c r="L261" i="8"/>
  <c r="J261" i="8"/>
  <c r="I261" i="8"/>
  <c r="R260" i="8"/>
  <c r="M260" i="8"/>
  <c r="L260" i="8"/>
  <c r="K260" i="8"/>
  <c r="J260" i="8"/>
  <c r="I260" i="8"/>
  <c r="V258" i="8"/>
  <c r="U258" i="8"/>
  <c r="T258" i="8"/>
  <c r="S258" i="8"/>
  <c r="Q258" i="8"/>
  <c r="O258" i="8"/>
  <c r="N258" i="8"/>
  <c r="R255" i="8"/>
  <c r="P255" i="8" s="1"/>
  <c r="P253" i="8" s="1"/>
  <c r="M255" i="8"/>
  <c r="M253" i="8" s="1"/>
  <c r="H255" i="8"/>
  <c r="H253" i="8" s="1"/>
  <c r="Q253" i="8"/>
  <c r="O253" i="8"/>
  <c r="N253" i="8"/>
  <c r="J253" i="8"/>
  <c r="I253" i="8"/>
  <c r="R252" i="8"/>
  <c r="P252" i="8" s="1"/>
  <c r="P250" i="8" s="1"/>
  <c r="M252" i="8"/>
  <c r="M250" i="8" s="1"/>
  <c r="H252" i="8"/>
  <c r="Q250" i="8"/>
  <c r="O250" i="8"/>
  <c r="N250" i="8"/>
  <c r="J250" i="8"/>
  <c r="I250" i="8"/>
  <c r="H250" i="8"/>
  <c r="R249" i="8"/>
  <c r="P249" i="8" s="1"/>
  <c r="M249" i="8"/>
  <c r="H249" i="8"/>
  <c r="R248" i="8"/>
  <c r="P248" i="8" s="1"/>
  <c r="M248" i="8"/>
  <c r="H248" i="8"/>
  <c r="R247" i="8"/>
  <c r="P247" i="8" s="1"/>
  <c r="M247" i="8"/>
  <c r="H247" i="8"/>
  <c r="Q245" i="8"/>
  <c r="O245" i="8"/>
  <c r="N245" i="8"/>
  <c r="J245" i="8"/>
  <c r="I245" i="8"/>
  <c r="R244" i="8"/>
  <c r="P244" i="8" s="1"/>
  <c r="M244" i="8"/>
  <c r="H244" i="8"/>
  <c r="R243" i="8"/>
  <c r="P243" i="8" s="1"/>
  <c r="M243" i="8"/>
  <c r="H243" i="8"/>
  <c r="R242" i="8"/>
  <c r="P242" i="8" s="1"/>
  <c r="M242" i="8"/>
  <c r="H242" i="8"/>
  <c r="Q240" i="8"/>
  <c r="O240" i="8"/>
  <c r="N240" i="8"/>
  <c r="J240" i="8"/>
  <c r="I240" i="8"/>
  <c r="R239" i="8"/>
  <c r="P239" i="8" s="1"/>
  <c r="K239" i="8" s="1"/>
  <c r="M239" i="8"/>
  <c r="L239" i="8"/>
  <c r="J239" i="8"/>
  <c r="I239" i="8"/>
  <c r="R238" i="8"/>
  <c r="P238" i="8" s="1"/>
  <c r="K238" i="8" s="1"/>
  <c r="M238" i="8"/>
  <c r="L238" i="8"/>
  <c r="J238" i="8"/>
  <c r="I238" i="8"/>
  <c r="R237" i="8"/>
  <c r="P237" i="8" s="1"/>
  <c r="K237" i="8" s="1"/>
  <c r="M237" i="8"/>
  <c r="L237" i="8"/>
  <c r="J237" i="8"/>
  <c r="I237" i="8"/>
  <c r="R236" i="8"/>
  <c r="M236" i="8"/>
  <c r="L236" i="8"/>
  <c r="K236" i="8"/>
  <c r="J236" i="8"/>
  <c r="I236" i="8"/>
  <c r="R235" i="8"/>
  <c r="M235" i="8"/>
  <c r="L235" i="8"/>
  <c r="K235" i="8"/>
  <c r="J235" i="8"/>
  <c r="I235" i="8"/>
  <c r="R234" i="8"/>
  <c r="P234" i="8" s="1"/>
  <c r="M234" i="8"/>
  <c r="L234" i="8"/>
  <c r="J234" i="8"/>
  <c r="I234" i="8"/>
  <c r="R233" i="8"/>
  <c r="M233" i="8"/>
  <c r="L233" i="8"/>
  <c r="K233" i="8"/>
  <c r="J233" i="8"/>
  <c r="I233" i="8"/>
  <c r="V231" i="8"/>
  <c r="U231" i="8"/>
  <c r="T231" i="8"/>
  <c r="S231" i="8"/>
  <c r="Q231" i="8"/>
  <c r="O231" i="8"/>
  <c r="N231" i="8"/>
  <c r="R230" i="8"/>
  <c r="P230" i="8" s="1"/>
  <c r="M230" i="8"/>
  <c r="M228" i="8" s="1"/>
  <c r="L230" i="8"/>
  <c r="L228" i="8" s="1"/>
  <c r="J230" i="8"/>
  <c r="J228" i="8" s="1"/>
  <c r="I230" i="8"/>
  <c r="I228" i="8" s="1"/>
  <c r="V228" i="8"/>
  <c r="V226" i="8" s="1"/>
  <c r="U228" i="8"/>
  <c r="T228" i="8"/>
  <c r="S228" i="8"/>
  <c r="Q228" i="8"/>
  <c r="O228" i="8"/>
  <c r="N228" i="8"/>
  <c r="N226" i="8" s="1"/>
  <c r="R225" i="8"/>
  <c r="P225" i="8" s="1"/>
  <c r="M225" i="8"/>
  <c r="H225" i="8"/>
  <c r="R224" i="8"/>
  <c r="P224" i="8" s="1"/>
  <c r="M224" i="8"/>
  <c r="H224" i="8"/>
  <c r="Q222" i="8"/>
  <c r="O222" i="8"/>
  <c r="N222" i="8"/>
  <c r="J222" i="8"/>
  <c r="I222" i="8"/>
  <c r="R221" i="8"/>
  <c r="P221" i="8" s="1"/>
  <c r="P219" i="8" s="1"/>
  <c r="M221" i="8"/>
  <c r="M219" i="8" s="1"/>
  <c r="H221" i="8"/>
  <c r="Q219" i="8"/>
  <c r="O219" i="8"/>
  <c r="N219" i="8"/>
  <c r="J219" i="8"/>
  <c r="I219" i="8"/>
  <c r="H219" i="8"/>
  <c r="R218" i="8"/>
  <c r="P218" i="8" s="1"/>
  <c r="P216" i="8" s="1"/>
  <c r="M218" i="8"/>
  <c r="M216" i="8" s="1"/>
  <c r="H218" i="8"/>
  <c r="H216" i="8" s="1"/>
  <c r="Q216" i="8"/>
  <c r="O216" i="8"/>
  <c r="N216" i="8"/>
  <c r="J216" i="8"/>
  <c r="I216" i="8"/>
  <c r="R215" i="8"/>
  <c r="P215" i="8" s="1"/>
  <c r="M215" i="8"/>
  <c r="H215" i="8"/>
  <c r="R214" i="8"/>
  <c r="P214" i="8" s="1"/>
  <c r="M214" i="8"/>
  <c r="H214" i="8"/>
  <c r="R213" i="8"/>
  <c r="P213" i="8" s="1"/>
  <c r="M213" i="8"/>
  <c r="H213" i="8"/>
  <c r="R212" i="8"/>
  <c r="P212" i="8" s="1"/>
  <c r="M212" i="8"/>
  <c r="H212" i="8"/>
  <c r="Q210" i="8"/>
  <c r="O210" i="8"/>
  <c r="N210" i="8"/>
  <c r="J210" i="8"/>
  <c r="I210" i="8"/>
  <c r="R209" i="8"/>
  <c r="P209" i="8" s="1"/>
  <c r="M209" i="8"/>
  <c r="H209" i="8"/>
  <c r="R208" i="8"/>
  <c r="P208" i="8" s="1"/>
  <c r="M208" i="8"/>
  <c r="H208" i="8"/>
  <c r="R207" i="8"/>
  <c r="P207" i="8" s="1"/>
  <c r="M207" i="8"/>
  <c r="H207" i="8"/>
  <c r="R206" i="8"/>
  <c r="P206" i="8" s="1"/>
  <c r="M206" i="8"/>
  <c r="M204" i="8" s="1"/>
  <c r="H206" i="8"/>
  <c r="Q204" i="8"/>
  <c r="O204" i="8"/>
  <c r="N204" i="8"/>
  <c r="J204" i="8"/>
  <c r="I204" i="8"/>
  <c r="R203" i="8"/>
  <c r="P203" i="8" s="1"/>
  <c r="M203" i="8"/>
  <c r="H203" i="8"/>
  <c r="R202" i="8"/>
  <c r="P202" i="8" s="1"/>
  <c r="M202" i="8"/>
  <c r="H202" i="8"/>
  <c r="R201" i="8"/>
  <c r="P201" i="8" s="1"/>
  <c r="M201" i="8"/>
  <c r="H201" i="8"/>
  <c r="Q199" i="8"/>
  <c r="O199" i="8"/>
  <c r="N199" i="8"/>
  <c r="J199" i="8"/>
  <c r="I199" i="8"/>
  <c r="I197" i="8" s="1"/>
  <c r="R196" i="8"/>
  <c r="R194" i="8" s="1"/>
  <c r="M196" i="8"/>
  <c r="M194" i="8" s="1"/>
  <c r="L196" i="8"/>
  <c r="L194" i="8" s="1"/>
  <c r="K196" i="8"/>
  <c r="K194" i="8" s="1"/>
  <c r="J196" i="8"/>
  <c r="J194" i="8" s="1"/>
  <c r="I196" i="8"/>
  <c r="I194" i="8" s="1"/>
  <c r="V194" i="8"/>
  <c r="U194" i="8"/>
  <c r="T194" i="8"/>
  <c r="S194" i="8"/>
  <c r="Q194" i="8"/>
  <c r="P194" i="8"/>
  <c r="O194" i="8"/>
  <c r="N194" i="8"/>
  <c r="R193" i="8"/>
  <c r="P193" i="8" s="1"/>
  <c r="K193" i="8" s="1"/>
  <c r="K191" i="8" s="1"/>
  <c r="M193" i="8"/>
  <c r="L193" i="8"/>
  <c r="L191" i="8" s="1"/>
  <c r="J193" i="8"/>
  <c r="J191" i="8" s="1"/>
  <c r="I193" i="8"/>
  <c r="I191" i="8" s="1"/>
  <c r="V191" i="8"/>
  <c r="U191" i="8"/>
  <c r="T191" i="8"/>
  <c r="S191" i="8"/>
  <c r="Q191" i="8"/>
  <c r="O191" i="8"/>
  <c r="N191" i="8"/>
  <c r="R190" i="8"/>
  <c r="M190" i="8"/>
  <c r="L190" i="8"/>
  <c r="L188" i="8" s="1"/>
  <c r="K190" i="8"/>
  <c r="K188" i="8" s="1"/>
  <c r="J190" i="8"/>
  <c r="J188" i="8" s="1"/>
  <c r="I190" i="8"/>
  <c r="I188" i="8" s="1"/>
  <c r="V188" i="8"/>
  <c r="U188" i="8"/>
  <c r="T188" i="8"/>
  <c r="S188" i="8"/>
  <c r="R188" i="8"/>
  <c r="Q188" i="8"/>
  <c r="P188" i="8"/>
  <c r="O188" i="8"/>
  <c r="N188" i="8"/>
  <c r="R187" i="8"/>
  <c r="P187" i="8" s="1"/>
  <c r="M187" i="8"/>
  <c r="M185" i="8" s="1"/>
  <c r="L187" i="8"/>
  <c r="L185" i="8" s="1"/>
  <c r="J187" i="8"/>
  <c r="J185" i="8" s="1"/>
  <c r="I187" i="8"/>
  <c r="I185" i="8" s="1"/>
  <c r="V185" i="8"/>
  <c r="U185" i="8"/>
  <c r="T185" i="8"/>
  <c r="S185" i="8"/>
  <c r="Q185" i="8"/>
  <c r="O185" i="8"/>
  <c r="N185" i="8"/>
  <c r="R184" i="8"/>
  <c r="P184" i="8" s="1"/>
  <c r="K184" i="8" s="1"/>
  <c r="K182" i="8" s="1"/>
  <c r="M184" i="8"/>
  <c r="L184" i="8"/>
  <c r="L182" i="8" s="1"/>
  <c r="J184" i="8"/>
  <c r="J182" i="8" s="1"/>
  <c r="I184" i="8"/>
  <c r="I182" i="8" s="1"/>
  <c r="V182" i="8"/>
  <c r="U182" i="8"/>
  <c r="T182" i="8"/>
  <c r="S182" i="8"/>
  <c r="Q182" i="8"/>
  <c r="O182" i="8"/>
  <c r="N182" i="8"/>
  <c r="R181" i="8"/>
  <c r="P181" i="8" s="1"/>
  <c r="M181" i="8"/>
  <c r="M179" i="8" s="1"/>
  <c r="L181" i="8"/>
  <c r="L179" i="8" s="1"/>
  <c r="J181" i="8"/>
  <c r="J179" i="8" s="1"/>
  <c r="I181" i="8"/>
  <c r="I179" i="8" s="1"/>
  <c r="V179" i="8"/>
  <c r="U179" i="8"/>
  <c r="T179" i="8"/>
  <c r="S179" i="8"/>
  <c r="Q179" i="8"/>
  <c r="O179" i="8"/>
  <c r="N179" i="8"/>
  <c r="N177" i="8"/>
  <c r="R176" i="8"/>
  <c r="P176" i="8" s="1"/>
  <c r="M176" i="8"/>
  <c r="M174" i="8" s="1"/>
  <c r="L176" i="8"/>
  <c r="L174" i="8" s="1"/>
  <c r="J176" i="8"/>
  <c r="J174" i="8" s="1"/>
  <c r="I176" i="8"/>
  <c r="I174" i="8" s="1"/>
  <c r="H176" i="8"/>
  <c r="H174" i="8" s="1"/>
  <c r="V174" i="8"/>
  <c r="U174" i="8"/>
  <c r="T174" i="8"/>
  <c r="S174" i="8"/>
  <c r="Q174" i="8"/>
  <c r="O174" i="8"/>
  <c r="N174" i="8"/>
  <c r="R173" i="8"/>
  <c r="P173" i="8" s="1"/>
  <c r="K173" i="8" s="1"/>
  <c r="K171" i="8" s="1"/>
  <c r="M173" i="8"/>
  <c r="L173" i="8"/>
  <c r="L171" i="8" s="1"/>
  <c r="J173" i="8"/>
  <c r="J171" i="8" s="1"/>
  <c r="I173" i="8"/>
  <c r="I171" i="8" s="1"/>
  <c r="V171" i="8"/>
  <c r="U171" i="8"/>
  <c r="T171" i="8"/>
  <c r="S171" i="8"/>
  <c r="Q171" i="8"/>
  <c r="O171" i="8"/>
  <c r="N171" i="8"/>
  <c r="R170" i="8"/>
  <c r="P170" i="8" s="1"/>
  <c r="M170" i="8"/>
  <c r="M168" i="8" s="1"/>
  <c r="L170" i="8"/>
  <c r="L168" i="8" s="1"/>
  <c r="J170" i="8"/>
  <c r="J168" i="8" s="1"/>
  <c r="I170" i="8"/>
  <c r="I168" i="8" s="1"/>
  <c r="V168" i="8"/>
  <c r="U168" i="8"/>
  <c r="T168" i="8"/>
  <c r="S168" i="8"/>
  <c r="Q168" i="8"/>
  <c r="O168" i="8"/>
  <c r="N168" i="8"/>
  <c r="R167" i="8"/>
  <c r="P167" i="8" s="1"/>
  <c r="K167" i="8" s="1"/>
  <c r="K165" i="8" s="1"/>
  <c r="M167" i="8"/>
  <c r="L167" i="8"/>
  <c r="L165" i="8" s="1"/>
  <c r="J167" i="8"/>
  <c r="J165" i="8" s="1"/>
  <c r="I167" i="8"/>
  <c r="I165" i="8" s="1"/>
  <c r="V165" i="8"/>
  <c r="U165" i="8"/>
  <c r="T165" i="8"/>
  <c r="S165" i="8"/>
  <c r="Q165" i="8"/>
  <c r="O165" i="8"/>
  <c r="N165" i="8"/>
  <c r="R164" i="8"/>
  <c r="P164" i="8" s="1"/>
  <c r="M164" i="8"/>
  <c r="M162" i="8" s="1"/>
  <c r="L164" i="8"/>
  <c r="L162" i="8" s="1"/>
  <c r="J164" i="8"/>
  <c r="J162" i="8" s="1"/>
  <c r="I164" i="8"/>
  <c r="I162" i="8" s="1"/>
  <c r="V162" i="8"/>
  <c r="U162" i="8"/>
  <c r="T162" i="8"/>
  <c r="S162" i="8"/>
  <c r="Q162" i="8"/>
  <c r="O162" i="8"/>
  <c r="N162" i="8"/>
  <c r="R158" i="8"/>
  <c r="R156" i="8" s="1"/>
  <c r="V156" i="8"/>
  <c r="U156" i="8"/>
  <c r="T156" i="8"/>
  <c r="S156" i="8"/>
  <c r="V154" i="8"/>
  <c r="L149" i="8"/>
  <c r="K149" i="8"/>
  <c r="I149" i="8"/>
  <c r="V149" i="8"/>
  <c r="U149" i="8"/>
  <c r="T149" i="8"/>
  <c r="S149" i="8"/>
  <c r="R149" i="8"/>
  <c r="Q149" i="8"/>
  <c r="P149" i="8"/>
  <c r="O149" i="8"/>
  <c r="N149" i="8"/>
  <c r="J149" i="8"/>
  <c r="R148" i="8"/>
  <c r="P148" i="8" s="1"/>
  <c r="M148" i="8"/>
  <c r="H148" i="8"/>
  <c r="R147" i="8"/>
  <c r="P147" i="8" s="1"/>
  <c r="M147" i="8"/>
  <c r="H147" i="8"/>
  <c r="R146" i="8"/>
  <c r="P146" i="8" s="1"/>
  <c r="M146" i="8"/>
  <c r="H146" i="8"/>
  <c r="R145" i="8"/>
  <c r="P145" i="8" s="1"/>
  <c r="M145" i="8"/>
  <c r="H145" i="8"/>
  <c r="R144" i="8"/>
  <c r="P144" i="8" s="1"/>
  <c r="M144" i="8"/>
  <c r="H144" i="8"/>
  <c r="R143" i="8"/>
  <c r="P143" i="8" s="1"/>
  <c r="M143" i="8"/>
  <c r="H143" i="8"/>
  <c r="R142" i="8"/>
  <c r="P142" i="8" s="1"/>
  <c r="M142" i="8"/>
  <c r="H142" i="8"/>
  <c r="Q140" i="8"/>
  <c r="O140" i="8"/>
  <c r="N140" i="8"/>
  <c r="J140" i="8"/>
  <c r="I140" i="8"/>
  <c r="R139" i="8"/>
  <c r="P139" i="8" s="1"/>
  <c r="M139" i="8"/>
  <c r="H139" i="8"/>
  <c r="R138" i="8"/>
  <c r="P138" i="8" s="1"/>
  <c r="M138" i="8"/>
  <c r="H138" i="8"/>
  <c r="R137" i="8"/>
  <c r="P137" i="8" s="1"/>
  <c r="M137" i="8"/>
  <c r="H137" i="8"/>
  <c r="R136" i="8"/>
  <c r="P136" i="8" s="1"/>
  <c r="M136" i="8"/>
  <c r="H136" i="8"/>
  <c r="Q134" i="8"/>
  <c r="O134" i="8"/>
  <c r="N134" i="8"/>
  <c r="J134" i="8"/>
  <c r="I134" i="8"/>
  <c r="R133" i="8"/>
  <c r="P133" i="8" s="1"/>
  <c r="P131" i="8" s="1"/>
  <c r="M133" i="8"/>
  <c r="H133" i="8"/>
  <c r="H131" i="8" s="1"/>
  <c r="Q131" i="8"/>
  <c r="O131" i="8"/>
  <c r="N131" i="8"/>
  <c r="M131" i="8"/>
  <c r="J131" i="8"/>
  <c r="I131" i="8"/>
  <c r="R130" i="8"/>
  <c r="P130" i="8" s="1"/>
  <c r="K130" i="8" s="1"/>
  <c r="M130" i="8"/>
  <c r="L130" i="8"/>
  <c r="J130" i="8"/>
  <c r="I130" i="8"/>
  <c r="R129" i="8"/>
  <c r="P129" i="8" s="1"/>
  <c r="K129" i="8" s="1"/>
  <c r="M129" i="8"/>
  <c r="L129" i="8"/>
  <c r="J129" i="8"/>
  <c r="I129" i="8"/>
  <c r="R128" i="8"/>
  <c r="P128" i="8" s="1"/>
  <c r="K128" i="8" s="1"/>
  <c r="M128" i="8"/>
  <c r="L128" i="8"/>
  <c r="J128" i="8"/>
  <c r="I128" i="8"/>
  <c r="R127" i="8"/>
  <c r="P127" i="8" s="1"/>
  <c r="K127" i="8" s="1"/>
  <c r="M127" i="8"/>
  <c r="L127" i="8"/>
  <c r="J127" i="8"/>
  <c r="I127" i="8"/>
  <c r="R121" i="8"/>
  <c r="P121" i="8" s="1"/>
  <c r="K121" i="8" s="1"/>
  <c r="M121" i="8"/>
  <c r="L121" i="8"/>
  <c r="J121" i="8"/>
  <c r="I121" i="8"/>
  <c r="R120" i="8"/>
  <c r="P120" i="8" s="1"/>
  <c r="K120" i="8" s="1"/>
  <c r="M120" i="8"/>
  <c r="L120" i="8"/>
  <c r="J120" i="8"/>
  <c r="I120" i="8"/>
  <c r="R119" i="8"/>
  <c r="P119" i="8" s="1"/>
  <c r="K119" i="8" s="1"/>
  <c r="M119" i="8"/>
  <c r="L119" i="8"/>
  <c r="J119" i="8"/>
  <c r="I119" i="8"/>
  <c r="V117" i="8"/>
  <c r="U117" i="8"/>
  <c r="T117" i="8"/>
  <c r="S117" i="8"/>
  <c r="Q117" i="8"/>
  <c r="O117" i="8"/>
  <c r="N117" i="8"/>
  <c r="R116" i="8"/>
  <c r="P116" i="8" s="1"/>
  <c r="K116" i="8" s="1"/>
  <c r="M116" i="8"/>
  <c r="L116" i="8"/>
  <c r="J116" i="8"/>
  <c r="I116" i="8"/>
  <c r="R115" i="8"/>
  <c r="P115" i="8" s="1"/>
  <c r="K115" i="8" s="1"/>
  <c r="M115" i="8"/>
  <c r="L115" i="8"/>
  <c r="J115" i="8"/>
  <c r="I115" i="8"/>
  <c r="R114" i="8"/>
  <c r="P114" i="8" s="1"/>
  <c r="K114" i="8" s="1"/>
  <c r="M114" i="8"/>
  <c r="L114" i="8"/>
  <c r="J114" i="8"/>
  <c r="I114" i="8"/>
  <c r="R113" i="8"/>
  <c r="P113" i="8" s="1"/>
  <c r="K113" i="8" s="1"/>
  <c r="M113" i="8"/>
  <c r="L113" i="8"/>
  <c r="J113" i="8"/>
  <c r="I113" i="8"/>
  <c r="R112" i="8"/>
  <c r="P112" i="8" s="1"/>
  <c r="K112" i="8" s="1"/>
  <c r="M112" i="8"/>
  <c r="L112" i="8"/>
  <c r="J112" i="8"/>
  <c r="I112" i="8"/>
  <c r="R111" i="8"/>
  <c r="P111" i="8" s="1"/>
  <c r="M111" i="8"/>
  <c r="L111" i="8"/>
  <c r="J111" i="8"/>
  <c r="I111" i="8"/>
  <c r="V109" i="8"/>
  <c r="U109" i="8"/>
  <c r="T109" i="8"/>
  <c r="S109" i="8"/>
  <c r="Q109" i="8"/>
  <c r="O109" i="8"/>
  <c r="N109" i="8"/>
  <c r="R108" i="8"/>
  <c r="M108" i="8"/>
  <c r="L108" i="8"/>
  <c r="K108" i="8"/>
  <c r="J108" i="8"/>
  <c r="I108" i="8"/>
  <c r="R107" i="8"/>
  <c r="P107" i="8" s="1"/>
  <c r="K107" i="8" s="1"/>
  <c r="M107" i="8"/>
  <c r="L107" i="8"/>
  <c r="J107" i="8"/>
  <c r="I107" i="8"/>
  <c r="R106" i="8"/>
  <c r="P106" i="8" s="1"/>
  <c r="K106" i="8" s="1"/>
  <c r="M106" i="8"/>
  <c r="L106" i="8"/>
  <c r="J106" i="8"/>
  <c r="I106" i="8"/>
  <c r="R105" i="8"/>
  <c r="P105" i="8" s="1"/>
  <c r="M105" i="8"/>
  <c r="L105" i="8"/>
  <c r="J105" i="8"/>
  <c r="I105" i="8"/>
  <c r="V103" i="8"/>
  <c r="V97" i="8" s="1"/>
  <c r="U103" i="8"/>
  <c r="T103" i="8"/>
  <c r="T97" i="8" s="1"/>
  <c r="S103" i="8"/>
  <c r="Q103" i="8"/>
  <c r="O103" i="8"/>
  <c r="N103" i="8"/>
  <c r="R102" i="8"/>
  <c r="P102" i="8" s="1"/>
  <c r="K102" i="8" s="1"/>
  <c r="M102" i="8"/>
  <c r="L102" i="8"/>
  <c r="J102" i="8"/>
  <c r="I102" i="8"/>
  <c r="R101" i="8"/>
  <c r="P101" i="8" s="1"/>
  <c r="K101" i="8" s="1"/>
  <c r="M101" i="8"/>
  <c r="L101" i="8"/>
  <c r="J101" i="8"/>
  <c r="I101" i="8"/>
  <c r="Q99" i="8"/>
  <c r="L99" i="8" s="1"/>
  <c r="O99" i="8"/>
  <c r="J99" i="8" s="1"/>
  <c r="N99" i="8"/>
  <c r="I99" i="8" s="1"/>
  <c r="R96" i="8"/>
  <c r="P96" i="8" s="1"/>
  <c r="P94" i="8" s="1"/>
  <c r="M96" i="8"/>
  <c r="M94" i="8" s="1"/>
  <c r="H96" i="8"/>
  <c r="H94" i="8" s="1"/>
  <c r="Q94" i="8"/>
  <c r="O94" i="8"/>
  <c r="N94" i="8"/>
  <c r="J94" i="8"/>
  <c r="I94" i="8"/>
  <c r="R93" i="8"/>
  <c r="P93" i="8" s="1"/>
  <c r="P91" i="8" s="1"/>
  <c r="M93" i="8"/>
  <c r="M91" i="8" s="1"/>
  <c r="H93" i="8"/>
  <c r="H91" i="8" s="1"/>
  <c r="Q91" i="8"/>
  <c r="O91" i="8"/>
  <c r="N91" i="8"/>
  <c r="J91" i="8"/>
  <c r="I91" i="8"/>
  <c r="R90" i="8"/>
  <c r="P90" i="8" s="1"/>
  <c r="P88" i="8" s="1"/>
  <c r="M90" i="8"/>
  <c r="M88" i="8" s="1"/>
  <c r="H90" i="8"/>
  <c r="H88" i="8" s="1"/>
  <c r="Q88" i="8"/>
  <c r="O88" i="8"/>
  <c r="N88" i="8"/>
  <c r="J88" i="8"/>
  <c r="I88" i="8"/>
  <c r="R87" i="8"/>
  <c r="P87" i="8" s="1"/>
  <c r="P85" i="8" s="1"/>
  <c r="M87" i="8"/>
  <c r="M85" i="8" s="1"/>
  <c r="H87" i="8"/>
  <c r="H85" i="8" s="1"/>
  <c r="Q85" i="8"/>
  <c r="O85" i="8"/>
  <c r="N85" i="8"/>
  <c r="J85" i="8"/>
  <c r="I85" i="8"/>
  <c r="R84" i="8"/>
  <c r="P84" i="8" s="1"/>
  <c r="P82" i="8" s="1"/>
  <c r="M84" i="8"/>
  <c r="M82" i="8" s="1"/>
  <c r="H84" i="8"/>
  <c r="H82" i="8" s="1"/>
  <c r="Q82" i="8"/>
  <c r="O82" i="8"/>
  <c r="N82" i="8"/>
  <c r="J82" i="8"/>
  <c r="I82" i="8"/>
  <c r="R81" i="8"/>
  <c r="P81" i="8" s="1"/>
  <c r="M81" i="8"/>
  <c r="H81" i="8"/>
  <c r="R80" i="8"/>
  <c r="P80" i="8" s="1"/>
  <c r="M80" i="8"/>
  <c r="H80" i="8"/>
  <c r="Q78" i="8"/>
  <c r="O78" i="8"/>
  <c r="N78" i="8"/>
  <c r="J78" i="8"/>
  <c r="I78" i="8"/>
  <c r="R77" i="8"/>
  <c r="P77" i="8" s="1"/>
  <c r="P75" i="8" s="1"/>
  <c r="M77" i="8"/>
  <c r="M75" i="8" s="1"/>
  <c r="H77" i="8"/>
  <c r="H75" i="8" s="1"/>
  <c r="Q75" i="8"/>
  <c r="O75" i="8"/>
  <c r="N75" i="8"/>
  <c r="J75" i="8"/>
  <c r="I75" i="8"/>
  <c r="R74" i="8"/>
  <c r="P74" i="8" s="1"/>
  <c r="M74" i="8"/>
  <c r="H74" i="8"/>
  <c r="R73" i="8"/>
  <c r="P73" i="8" s="1"/>
  <c r="M73" i="8"/>
  <c r="H73" i="8"/>
  <c r="R72" i="8"/>
  <c r="P72" i="8" s="1"/>
  <c r="M72" i="8"/>
  <c r="H72" i="8"/>
  <c r="Q70" i="8"/>
  <c r="O70" i="8"/>
  <c r="N70" i="8"/>
  <c r="J70" i="8"/>
  <c r="I70" i="8"/>
  <c r="R67" i="8"/>
  <c r="P67" i="8" s="1"/>
  <c r="P65" i="8" s="1"/>
  <c r="M67" i="8"/>
  <c r="M65" i="8" s="1"/>
  <c r="H67" i="8"/>
  <c r="H65" i="8" s="1"/>
  <c r="Q65" i="8"/>
  <c r="O65" i="8"/>
  <c r="N65" i="8"/>
  <c r="J65" i="8"/>
  <c r="I65" i="8"/>
  <c r="R64" i="8"/>
  <c r="P64" i="8" s="1"/>
  <c r="P62" i="8" s="1"/>
  <c r="M64" i="8"/>
  <c r="M62" i="8" s="1"/>
  <c r="H64" i="8"/>
  <c r="H62" i="8" s="1"/>
  <c r="Q62" i="8"/>
  <c r="O62" i="8"/>
  <c r="N62" i="8"/>
  <c r="J62" i="8"/>
  <c r="I62" i="8"/>
  <c r="R61" i="8"/>
  <c r="P61" i="8" s="1"/>
  <c r="P59" i="8" s="1"/>
  <c r="M61" i="8"/>
  <c r="M59" i="8" s="1"/>
  <c r="H61" i="8"/>
  <c r="H59" i="8" s="1"/>
  <c r="Q59" i="8"/>
  <c r="O59" i="8"/>
  <c r="N59" i="8"/>
  <c r="J59" i="8"/>
  <c r="I59" i="8"/>
  <c r="R58" i="8"/>
  <c r="P58" i="8" s="1"/>
  <c r="P56" i="8" s="1"/>
  <c r="M58" i="8"/>
  <c r="M56" i="8" s="1"/>
  <c r="H58" i="8"/>
  <c r="H56" i="8" s="1"/>
  <c r="Q56" i="8"/>
  <c r="O56" i="8"/>
  <c r="N56" i="8"/>
  <c r="J56" i="8"/>
  <c r="I56" i="8"/>
  <c r="R55" i="8"/>
  <c r="P55" i="8" s="1"/>
  <c r="P53" i="8" s="1"/>
  <c r="M55" i="8"/>
  <c r="M53" i="8" s="1"/>
  <c r="H55" i="8"/>
  <c r="H53" i="8" s="1"/>
  <c r="Q53" i="8"/>
  <c r="O53" i="8"/>
  <c r="N53" i="8"/>
  <c r="J53" i="8"/>
  <c r="I53" i="8"/>
  <c r="R50" i="8"/>
  <c r="P50" i="8" s="1"/>
  <c r="K50" i="8" s="1"/>
  <c r="M50" i="8"/>
  <c r="L50" i="8"/>
  <c r="J50" i="8"/>
  <c r="I50" i="8"/>
  <c r="R49" i="8"/>
  <c r="P49" i="8" s="1"/>
  <c r="M49" i="8"/>
  <c r="L49" i="8"/>
  <c r="J49" i="8"/>
  <c r="I49" i="8"/>
  <c r="V47" i="8"/>
  <c r="V45" i="8" s="1"/>
  <c r="U47" i="8"/>
  <c r="U45" i="8" s="1"/>
  <c r="T47" i="8"/>
  <c r="T45" i="8" s="1"/>
  <c r="S47" i="8"/>
  <c r="S45" i="8" s="1"/>
  <c r="Q47" i="8"/>
  <c r="Q45" i="8" s="1"/>
  <c r="O47" i="8"/>
  <c r="N47" i="8"/>
  <c r="N45" i="8" s="1"/>
  <c r="O45" i="8"/>
  <c r="R44" i="8"/>
  <c r="P44" i="8" s="1"/>
  <c r="M44" i="8"/>
  <c r="L44" i="8"/>
  <c r="L42" i="8" s="1"/>
  <c r="J44" i="8"/>
  <c r="J42" i="8" s="1"/>
  <c r="I44" i="8"/>
  <c r="I42" i="8" s="1"/>
  <c r="V42" i="8"/>
  <c r="U42" i="8"/>
  <c r="T42" i="8"/>
  <c r="S42" i="8"/>
  <c r="Q42" i="8"/>
  <c r="O42" i="8"/>
  <c r="N42" i="8"/>
  <c r="R41" i="8"/>
  <c r="M41" i="8"/>
  <c r="L41" i="8"/>
  <c r="L39" i="8" s="1"/>
  <c r="K41" i="8"/>
  <c r="K39" i="8" s="1"/>
  <c r="J41" i="8"/>
  <c r="J39" i="8" s="1"/>
  <c r="I41" i="8"/>
  <c r="I39" i="8" s="1"/>
  <c r="V39" i="8"/>
  <c r="U39" i="8"/>
  <c r="T39" i="8"/>
  <c r="S39" i="8"/>
  <c r="R39" i="8"/>
  <c r="Q39" i="8"/>
  <c r="P39" i="8"/>
  <c r="O39" i="8"/>
  <c r="N39" i="8"/>
  <c r="R38" i="8"/>
  <c r="P38" i="8" s="1"/>
  <c r="K38" i="8" s="1"/>
  <c r="K36" i="8" s="1"/>
  <c r="M38" i="8"/>
  <c r="M36" i="8" s="1"/>
  <c r="L38" i="8"/>
  <c r="L36" i="8" s="1"/>
  <c r="J38" i="8"/>
  <c r="J36" i="8" s="1"/>
  <c r="I38" i="8"/>
  <c r="I36" i="8" s="1"/>
  <c r="V36" i="8"/>
  <c r="U36" i="8"/>
  <c r="T36" i="8"/>
  <c r="S36" i="8"/>
  <c r="Q36" i="8"/>
  <c r="O36" i="8"/>
  <c r="N36" i="8"/>
  <c r="R35" i="8"/>
  <c r="P35" i="8" s="1"/>
  <c r="M35" i="8"/>
  <c r="L35" i="8"/>
  <c r="L33" i="8" s="1"/>
  <c r="J35" i="8"/>
  <c r="J33" i="8" s="1"/>
  <c r="I35" i="8"/>
  <c r="I33" i="8" s="1"/>
  <c r="V33" i="8"/>
  <c r="U33" i="8"/>
  <c r="T33" i="8"/>
  <c r="S33" i="8"/>
  <c r="Q33" i="8"/>
  <c r="O33" i="8"/>
  <c r="N33" i="8"/>
  <c r="R32" i="8"/>
  <c r="M32" i="8"/>
  <c r="L32" i="8"/>
  <c r="K32" i="8"/>
  <c r="J32" i="8"/>
  <c r="I32" i="8"/>
  <c r="R31" i="8"/>
  <c r="P31" i="8" s="1"/>
  <c r="M31" i="8"/>
  <c r="L31" i="8"/>
  <c r="J31" i="8"/>
  <c r="I31" i="8"/>
  <c r="R30" i="8"/>
  <c r="M30" i="8"/>
  <c r="L30" i="8"/>
  <c r="K30" i="8"/>
  <c r="J30" i="8"/>
  <c r="I30" i="8"/>
  <c r="V28" i="8"/>
  <c r="U28" i="8"/>
  <c r="T28" i="8"/>
  <c r="S28" i="8"/>
  <c r="Q28" i="8"/>
  <c r="O28" i="8"/>
  <c r="N28" i="8"/>
  <c r="R27" i="8"/>
  <c r="P27" i="8" s="1"/>
  <c r="M27" i="8"/>
  <c r="H27" i="8"/>
  <c r="R26" i="8"/>
  <c r="P26" i="8" s="1"/>
  <c r="M26" i="8"/>
  <c r="H26" i="8"/>
  <c r="V24" i="8"/>
  <c r="U24" i="8"/>
  <c r="T24" i="8"/>
  <c r="S24" i="8"/>
  <c r="R24" i="8"/>
  <c r="Q24" i="8"/>
  <c r="M24" i="8" s="1"/>
  <c r="O24" i="8"/>
  <c r="N24" i="8"/>
  <c r="L24" i="8"/>
  <c r="K24" i="8"/>
  <c r="J24" i="8"/>
  <c r="I24" i="8"/>
  <c r="H23" i="8"/>
  <c r="H22" i="8"/>
  <c r="M17" i="8"/>
  <c r="M15" i="8" s="1"/>
  <c r="H22" i="1"/>
  <c r="G22" i="1"/>
  <c r="F22" i="1"/>
  <c r="E22" i="1"/>
  <c r="R99" i="8" l="1"/>
  <c r="M99" i="8"/>
  <c r="R131" i="8"/>
  <c r="H134" i="8"/>
  <c r="H97" i="9"/>
  <c r="H12" i="9" s="1"/>
  <c r="P12" i="9"/>
  <c r="R12" i="9"/>
  <c r="H279" i="8"/>
  <c r="K12" i="9"/>
  <c r="J266" i="8"/>
  <c r="M266" i="8"/>
  <c r="T177" i="8"/>
  <c r="V177" i="8"/>
  <c r="I266" i="8"/>
  <c r="H140" i="8"/>
  <c r="P140" i="8"/>
  <c r="M140" i="8"/>
  <c r="P134" i="8"/>
  <c r="R140" i="8"/>
  <c r="H127" i="8"/>
  <c r="H128" i="8"/>
  <c r="H129" i="8"/>
  <c r="H130" i="8"/>
  <c r="R134" i="8"/>
  <c r="M134" i="8"/>
  <c r="R168" i="8"/>
  <c r="O197" i="8"/>
  <c r="O256" i="8"/>
  <c r="H269" i="8"/>
  <c r="J270" i="8"/>
  <c r="P317" i="8"/>
  <c r="J177" i="8"/>
  <c r="H101" i="8"/>
  <c r="H99" i="8"/>
  <c r="H102" i="8"/>
  <c r="I117" i="8"/>
  <c r="L117" i="8"/>
  <c r="N154" i="8"/>
  <c r="S154" i="8"/>
  <c r="U154" i="8"/>
  <c r="R162" i="8"/>
  <c r="H170" i="8"/>
  <c r="H168" i="8" s="1"/>
  <c r="P171" i="8"/>
  <c r="R171" i="8"/>
  <c r="R174" i="8"/>
  <c r="S177" i="8"/>
  <c r="U177" i="8"/>
  <c r="H181" i="8"/>
  <c r="H179" i="8" s="1"/>
  <c r="J197" i="8"/>
  <c r="O226" i="8"/>
  <c r="R228" i="8"/>
  <c r="J289" i="8"/>
  <c r="U17" i="8"/>
  <c r="U15" i="8" s="1"/>
  <c r="L103" i="8"/>
  <c r="J117" i="8"/>
  <c r="M117" i="8"/>
  <c r="H120" i="8"/>
  <c r="R103" i="8"/>
  <c r="J109" i="8"/>
  <c r="Q51" i="8"/>
  <c r="O68" i="8"/>
  <c r="H30" i="8"/>
  <c r="H38" i="8"/>
  <c r="H36" i="8" s="1"/>
  <c r="T13" i="8"/>
  <c r="J47" i="8"/>
  <c r="J45" i="8" s="1"/>
  <c r="Q154" i="8"/>
  <c r="H164" i="8"/>
  <c r="H162" i="8" s="1"/>
  <c r="H196" i="8"/>
  <c r="H194" i="8" s="1"/>
  <c r="R216" i="8"/>
  <c r="H230" i="8"/>
  <c r="H228" i="8" s="1"/>
  <c r="J231" i="8"/>
  <c r="J226" i="8" s="1"/>
  <c r="M245" i="8"/>
  <c r="L258" i="8"/>
  <c r="L262" i="8"/>
  <c r="I270" i="8"/>
  <c r="L270" i="8"/>
  <c r="I289" i="8"/>
  <c r="R307" i="8"/>
  <c r="N13" i="8"/>
  <c r="V13" i="8"/>
  <c r="R36" i="8"/>
  <c r="R42" i="8"/>
  <c r="H44" i="8"/>
  <c r="H42" i="8" s="1"/>
  <c r="I51" i="8"/>
  <c r="H70" i="8"/>
  <c r="R75" i="8"/>
  <c r="R204" i="8"/>
  <c r="H222" i="8"/>
  <c r="P222" i="8"/>
  <c r="M222" i="8"/>
  <c r="I231" i="8"/>
  <c r="I226" i="8" s="1"/>
  <c r="H234" i="8"/>
  <c r="H235" i="8"/>
  <c r="H237" i="8"/>
  <c r="H238" i="8"/>
  <c r="H239" i="8"/>
  <c r="R245" i="8"/>
  <c r="M291" i="8"/>
  <c r="H312" i="8"/>
  <c r="H310" i="8" s="1"/>
  <c r="R313" i="8"/>
  <c r="R317" i="8"/>
  <c r="M317" i="8"/>
  <c r="H317" i="8"/>
  <c r="M28" i="8"/>
  <c r="J28" i="8"/>
  <c r="L28" i="8"/>
  <c r="R28" i="8"/>
  <c r="H31" i="8"/>
  <c r="S13" i="8"/>
  <c r="I47" i="8"/>
  <c r="I45" i="8" s="1"/>
  <c r="L47" i="8"/>
  <c r="L45" i="8" s="1"/>
  <c r="H50" i="8"/>
  <c r="N51" i="8"/>
  <c r="R56" i="8"/>
  <c r="J68" i="8"/>
  <c r="R70" i="8"/>
  <c r="M70" i="8"/>
  <c r="R82" i="8"/>
  <c r="R88" i="8"/>
  <c r="R94" i="8"/>
  <c r="P182" i="8"/>
  <c r="R182" i="8"/>
  <c r="P191" i="8"/>
  <c r="R191" i="8"/>
  <c r="H204" i="8"/>
  <c r="R222" i="8"/>
  <c r="R286" i="8"/>
  <c r="O289" i="8"/>
  <c r="R291" i="8"/>
  <c r="N289" i="8"/>
  <c r="R295" i="8"/>
  <c r="R298" i="8"/>
  <c r="M310" i="8"/>
  <c r="R17" i="8"/>
  <c r="R15" i="8" s="1"/>
  <c r="H19" i="8"/>
  <c r="H17" i="8" s="1"/>
  <c r="H15" i="8" s="1"/>
  <c r="H24" i="8"/>
  <c r="Q13" i="8"/>
  <c r="I68" i="8"/>
  <c r="H78" i="8"/>
  <c r="N97" i="8"/>
  <c r="T154" i="8"/>
  <c r="L154" i="8"/>
  <c r="I177" i="8"/>
  <c r="H199" i="8"/>
  <c r="H236" i="8"/>
  <c r="H245" i="8"/>
  <c r="P245" i="8"/>
  <c r="R253" i="8"/>
  <c r="I258" i="8"/>
  <c r="H261" i="8"/>
  <c r="J258" i="8"/>
  <c r="I262" i="8"/>
  <c r="J262" i="8"/>
  <c r="H268" i="8"/>
  <c r="H266" i="8" s="1"/>
  <c r="P270" i="8"/>
  <c r="R270" i="8"/>
  <c r="R280" i="8"/>
  <c r="H291" i="8"/>
  <c r="P291" i="8"/>
  <c r="P289" i="8" s="1"/>
  <c r="R301" i="8"/>
  <c r="R304" i="8"/>
  <c r="O13" i="8"/>
  <c r="I28" i="8"/>
  <c r="H32" i="8"/>
  <c r="O51" i="8"/>
  <c r="R59" i="8"/>
  <c r="R62" i="8"/>
  <c r="Q68" i="8"/>
  <c r="R91" i="8"/>
  <c r="J103" i="8"/>
  <c r="H105" i="8"/>
  <c r="H107" i="8"/>
  <c r="H108" i="8"/>
  <c r="I109" i="8"/>
  <c r="L109" i="8"/>
  <c r="H112" i="8"/>
  <c r="H114" i="8"/>
  <c r="H116" i="8"/>
  <c r="H119" i="8"/>
  <c r="J154" i="8"/>
  <c r="P165" i="8"/>
  <c r="R165" i="8"/>
  <c r="H187" i="8"/>
  <c r="H185" i="8" s="1"/>
  <c r="H210" i="8"/>
  <c r="H240" i="8"/>
  <c r="H289" i="8"/>
  <c r="U13" i="8"/>
  <c r="H51" i="8"/>
  <c r="P24" i="8"/>
  <c r="R33" i="8"/>
  <c r="H35" i="8"/>
  <c r="H33" i="8" s="1"/>
  <c r="H41" i="8"/>
  <c r="H39" i="8" s="1"/>
  <c r="R47" i="8"/>
  <c r="R45" i="8" s="1"/>
  <c r="H49" i="8"/>
  <c r="J51" i="8"/>
  <c r="R53" i="8"/>
  <c r="M51" i="8"/>
  <c r="R65" i="8"/>
  <c r="N68" i="8"/>
  <c r="P70" i="8"/>
  <c r="R78" i="8"/>
  <c r="M78" i="8"/>
  <c r="R85" i="8"/>
  <c r="I103" i="8"/>
  <c r="H106" i="8"/>
  <c r="R109" i="8"/>
  <c r="H111" i="8"/>
  <c r="H113" i="8"/>
  <c r="H115" i="8"/>
  <c r="R117" i="8"/>
  <c r="K117" i="8"/>
  <c r="H121" i="8"/>
  <c r="L177" i="8"/>
  <c r="P204" i="8"/>
  <c r="K234" i="8"/>
  <c r="P231" i="8"/>
  <c r="K261" i="8"/>
  <c r="K258" i="8" s="1"/>
  <c r="P258" i="8"/>
  <c r="K270" i="8"/>
  <c r="S97" i="8"/>
  <c r="U97" i="8"/>
  <c r="Q256" i="8"/>
  <c r="S256" i="8"/>
  <c r="U256" i="8"/>
  <c r="I154" i="8"/>
  <c r="O154" i="8"/>
  <c r="O177" i="8"/>
  <c r="R179" i="8"/>
  <c r="R185" i="8"/>
  <c r="P199" i="8"/>
  <c r="Q197" i="8"/>
  <c r="P210" i="8"/>
  <c r="R219" i="8"/>
  <c r="Q226" i="8"/>
  <c r="S226" i="8"/>
  <c r="U226" i="8"/>
  <c r="R231" i="8"/>
  <c r="T226" i="8"/>
  <c r="L231" i="8"/>
  <c r="L226" i="8" s="1"/>
  <c r="P240" i="8"/>
  <c r="R258" i="8"/>
  <c r="P262" i="8"/>
  <c r="R262" i="8"/>
  <c r="R266" i="8"/>
  <c r="H273" i="8"/>
  <c r="K35" i="8"/>
  <c r="K33" i="8" s="1"/>
  <c r="P33" i="8"/>
  <c r="K49" i="8"/>
  <c r="K47" i="8" s="1"/>
  <c r="K45" i="8" s="1"/>
  <c r="P47" i="8"/>
  <c r="P45" i="8" s="1"/>
  <c r="P51" i="8"/>
  <c r="P78" i="8"/>
  <c r="P109" i="8"/>
  <c r="K111" i="8"/>
  <c r="K109" i="8" s="1"/>
  <c r="P28" i="8"/>
  <c r="K31" i="8"/>
  <c r="K28" i="8" s="1"/>
  <c r="K44" i="8"/>
  <c r="K42" i="8" s="1"/>
  <c r="P42" i="8"/>
  <c r="P103" i="8"/>
  <c r="K105" i="8"/>
  <c r="K103" i="8" s="1"/>
  <c r="H149" i="8"/>
  <c r="M149" i="8"/>
  <c r="K181" i="8"/>
  <c r="K179" i="8" s="1"/>
  <c r="P179" i="8"/>
  <c r="H184" i="8"/>
  <c r="H182" i="8" s="1"/>
  <c r="M182" i="8"/>
  <c r="K187" i="8"/>
  <c r="K185" i="8" s="1"/>
  <c r="P185" i="8"/>
  <c r="H190" i="8"/>
  <c r="H188" i="8" s="1"/>
  <c r="M188" i="8"/>
  <c r="H193" i="8"/>
  <c r="H191" i="8" s="1"/>
  <c r="M191" i="8"/>
  <c r="H272" i="8"/>
  <c r="M270" i="8"/>
  <c r="P285" i="8"/>
  <c r="P283" i="8" s="1"/>
  <c r="R283" i="8"/>
  <c r="H325" i="8"/>
  <c r="H323" i="8" s="1"/>
  <c r="H321" i="8" s="1"/>
  <c r="M323" i="8"/>
  <c r="M321" i="8" s="1"/>
  <c r="I13" i="8"/>
  <c r="K164" i="8"/>
  <c r="K162" i="8" s="1"/>
  <c r="P162" i="8"/>
  <c r="H167" i="8"/>
  <c r="H165" i="8" s="1"/>
  <c r="M165" i="8"/>
  <c r="K170" i="8"/>
  <c r="K168" i="8" s="1"/>
  <c r="P168" i="8"/>
  <c r="H173" i="8"/>
  <c r="H171" i="8" s="1"/>
  <c r="M171" i="8"/>
  <c r="K176" i="8"/>
  <c r="K174" i="8" s="1"/>
  <c r="P174" i="8"/>
  <c r="M33" i="8"/>
  <c r="P36" i="8"/>
  <c r="M39" i="8"/>
  <c r="M42" i="8"/>
  <c r="M47" i="8"/>
  <c r="M45" i="8" s="1"/>
  <c r="O97" i="8"/>
  <c r="Q97" i="8"/>
  <c r="P99" i="8"/>
  <c r="M103" i="8"/>
  <c r="M109" i="8"/>
  <c r="P117" i="8"/>
  <c r="Q177" i="8"/>
  <c r="N197" i="8"/>
  <c r="R199" i="8"/>
  <c r="M199" i="8"/>
  <c r="R210" i="8"/>
  <c r="M210" i="8"/>
  <c r="K230" i="8"/>
  <c r="K228" i="8" s="1"/>
  <c r="P228" i="8"/>
  <c r="K231" i="8"/>
  <c r="H233" i="8"/>
  <c r="M231" i="8"/>
  <c r="R240" i="8"/>
  <c r="M240" i="8"/>
  <c r="R250" i="8"/>
  <c r="I256" i="8"/>
  <c r="H260" i="8"/>
  <c r="H258" i="8" s="1"/>
  <c r="M258" i="8"/>
  <c r="K262" i="8"/>
  <c r="R274" i="8"/>
  <c r="N256" i="8"/>
  <c r="T256" i="8"/>
  <c r="V256" i="8"/>
  <c r="V12" i="8" s="1"/>
  <c r="H264" i="8"/>
  <c r="M262" i="8"/>
  <c r="H265" i="8"/>
  <c r="L266" i="8"/>
  <c r="L256" i="8" s="1"/>
  <c r="K268" i="8"/>
  <c r="K266" i="8" s="1"/>
  <c r="P266" i="8"/>
  <c r="Q289" i="8"/>
  <c r="L159" i="6"/>
  <c r="M159" i="6"/>
  <c r="N159" i="6"/>
  <c r="O159" i="6"/>
  <c r="Q159" i="6"/>
  <c r="G163" i="6"/>
  <c r="H163" i="6"/>
  <c r="I163" i="6"/>
  <c r="J163" i="6"/>
  <c r="K163" i="6"/>
  <c r="G159" i="6" l="1"/>
  <c r="R289" i="8"/>
  <c r="M289" i="8"/>
  <c r="J256" i="8"/>
  <c r="H231" i="8"/>
  <c r="H226" i="8" s="1"/>
  <c r="R154" i="8"/>
  <c r="L97" i="8"/>
  <c r="J97" i="8"/>
  <c r="T12" i="8"/>
  <c r="H47" i="8"/>
  <c r="H45" i="8" s="1"/>
  <c r="J13" i="8"/>
  <c r="P226" i="8"/>
  <c r="P68" i="8"/>
  <c r="M68" i="8"/>
  <c r="I97" i="8"/>
  <c r="I12" i="8" s="1"/>
  <c r="K13" i="8"/>
  <c r="H117" i="8"/>
  <c r="R13" i="8"/>
  <c r="H103" i="8"/>
  <c r="H28" i="8"/>
  <c r="H13" i="8" s="1"/>
  <c r="L13" i="8"/>
  <c r="L12" i="8" s="1"/>
  <c r="H68" i="8"/>
  <c r="P256" i="8"/>
  <c r="R256" i="8"/>
  <c r="O12" i="8"/>
  <c r="K226" i="8"/>
  <c r="S12" i="8"/>
  <c r="K154" i="8"/>
  <c r="R68" i="8"/>
  <c r="H197" i="8"/>
  <c r="M177" i="8"/>
  <c r="N12" i="8"/>
  <c r="M97" i="8"/>
  <c r="Q12" i="8"/>
  <c r="M154" i="8"/>
  <c r="H270" i="8"/>
  <c r="P13" i="8"/>
  <c r="P197" i="8"/>
  <c r="R177" i="8"/>
  <c r="R97" i="8"/>
  <c r="R51" i="8"/>
  <c r="M226" i="8"/>
  <c r="H109" i="8"/>
  <c r="U12" i="8"/>
  <c r="M197" i="8"/>
  <c r="M13" i="8"/>
  <c r="H154" i="8"/>
  <c r="H177" i="8"/>
  <c r="K177" i="8"/>
  <c r="H262" i="8"/>
  <c r="H256" i="8" s="1"/>
  <c r="K256" i="8"/>
  <c r="M256" i="8"/>
  <c r="R226" i="8"/>
  <c r="R197" i="8"/>
  <c r="P97" i="8"/>
  <c r="K99" i="8"/>
  <c r="K97" i="8" s="1"/>
  <c r="P154" i="8"/>
  <c r="P177" i="8"/>
  <c r="L327" i="6"/>
  <c r="M327" i="6"/>
  <c r="N327" i="6"/>
  <c r="O327" i="6"/>
  <c r="B16" i="7"/>
  <c r="C16" i="7"/>
  <c r="D16" i="7"/>
  <c r="E16" i="7"/>
  <c r="J12" i="8" l="1"/>
  <c r="H97" i="8"/>
  <c r="H12" i="8" s="1"/>
  <c r="K12" i="8"/>
  <c r="R12" i="8"/>
  <c r="P12" i="8"/>
  <c r="M12" i="8"/>
  <c r="K75" i="6"/>
  <c r="G75" i="6"/>
  <c r="H75" i="6"/>
  <c r="I75" i="6"/>
  <c r="J75" i="6"/>
  <c r="L198" i="6" l="1"/>
  <c r="M198" i="6"/>
  <c r="N198" i="6"/>
  <c r="O198" i="6"/>
  <c r="Q198" i="6"/>
  <c r="R198" i="6"/>
  <c r="S198" i="6"/>
  <c r="T198" i="6"/>
  <c r="P216" i="6"/>
  <c r="F216" i="6" s="1"/>
  <c r="G216" i="6"/>
  <c r="H216" i="6"/>
  <c r="I216" i="6"/>
  <c r="J216" i="6"/>
  <c r="P215" i="6"/>
  <c r="F215" i="6" s="1"/>
  <c r="G215" i="6"/>
  <c r="H215" i="6"/>
  <c r="I215" i="6"/>
  <c r="J215" i="6"/>
  <c r="T165" i="6"/>
  <c r="T159" i="6" s="1"/>
  <c r="J159" i="6" s="1"/>
  <c r="S165" i="6"/>
  <c r="R165" i="6"/>
  <c r="R159" i="6" s="1"/>
  <c r="H159" i="6" s="1"/>
  <c r="P165" i="6" l="1"/>
  <c r="S159" i="6"/>
  <c r="I159" i="6" s="1"/>
  <c r="P198" i="6"/>
  <c r="P73" i="6"/>
  <c r="P74" i="6"/>
  <c r="P75" i="6"/>
  <c r="F75" i="6" s="1"/>
  <c r="P76" i="6"/>
  <c r="K73" i="6"/>
  <c r="K74" i="6"/>
  <c r="F73" i="6"/>
  <c r="G73" i="6"/>
  <c r="H73" i="6"/>
  <c r="I73" i="6"/>
  <c r="J73" i="6"/>
  <c r="F74" i="6"/>
  <c r="G74" i="6"/>
  <c r="H74" i="6"/>
  <c r="I74" i="6"/>
  <c r="J74" i="6"/>
  <c r="K30" i="6"/>
  <c r="F30" i="6" s="1"/>
  <c r="J30" i="6"/>
  <c r="I30" i="6"/>
  <c r="H30" i="6"/>
  <c r="G30" i="6"/>
  <c r="H20" i="6"/>
  <c r="P115" i="1"/>
  <c r="I65" i="5" l="1"/>
  <c r="I63" i="5" s="1"/>
  <c r="J65" i="5"/>
  <c r="J63" i="5" s="1"/>
  <c r="K65" i="5"/>
  <c r="K63" i="5" s="1"/>
  <c r="L65" i="5"/>
  <c r="L63" i="5" s="1"/>
  <c r="M65" i="5"/>
  <c r="M63" i="5" s="1"/>
  <c r="I66" i="5"/>
  <c r="I64" i="5" s="1"/>
  <c r="J66" i="5"/>
  <c r="J64" i="5" s="1"/>
  <c r="K66" i="5"/>
  <c r="K64" i="5" s="1"/>
  <c r="L66" i="5"/>
  <c r="L64" i="5" s="1"/>
  <c r="M66" i="5"/>
  <c r="M64" i="5" s="1"/>
  <c r="E57" i="5"/>
  <c r="F57" i="5"/>
  <c r="G57" i="5"/>
  <c r="H57" i="5"/>
  <c r="E58" i="5"/>
  <c r="F58" i="5"/>
  <c r="G58" i="5"/>
  <c r="H58" i="5"/>
  <c r="E59" i="5"/>
  <c r="F59" i="5"/>
  <c r="G59" i="5"/>
  <c r="H59" i="5"/>
  <c r="E60" i="5"/>
  <c r="F60" i="5"/>
  <c r="G60" i="5"/>
  <c r="H60" i="5"/>
  <c r="D65" i="5"/>
  <c r="E65" i="5"/>
  <c r="F65" i="5"/>
  <c r="G65" i="5"/>
  <c r="H65" i="5"/>
  <c r="D66" i="5"/>
  <c r="E66" i="5"/>
  <c r="F66" i="5"/>
  <c r="G66" i="5"/>
  <c r="H66" i="5"/>
  <c r="D67" i="5"/>
  <c r="E67" i="5"/>
  <c r="F67" i="5"/>
  <c r="G67" i="5"/>
  <c r="H67" i="5"/>
  <c r="D68" i="5"/>
  <c r="E68" i="5"/>
  <c r="F68" i="5"/>
  <c r="G68" i="5"/>
  <c r="H68" i="5"/>
  <c r="D69" i="5"/>
  <c r="E69" i="5"/>
  <c r="F69" i="5"/>
  <c r="G69" i="5"/>
  <c r="H69" i="5"/>
  <c r="D70" i="5"/>
  <c r="E70" i="5"/>
  <c r="F70" i="5"/>
  <c r="G70" i="5"/>
  <c r="H70" i="5"/>
  <c r="D71" i="5"/>
  <c r="E71" i="5"/>
  <c r="F71" i="5"/>
  <c r="G71" i="5"/>
  <c r="H71" i="5"/>
  <c r="D72" i="5"/>
  <c r="E72" i="5"/>
  <c r="F72" i="5"/>
  <c r="G72" i="5"/>
  <c r="H72" i="5"/>
  <c r="N64" i="5"/>
  <c r="O62" i="5"/>
  <c r="O54" i="5" s="1"/>
  <c r="P62" i="5"/>
  <c r="P54" i="5" s="1"/>
  <c r="Q62" i="5"/>
  <c r="Q54" i="5" s="1"/>
  <c r="R62" i="5"/>
  <c r="R54" i="5" s="1"/>
  <c r="N63" i="5"/>
  <c r="N62" i="5"/>
  <c r="N54" i="5" s="1"/>
  <c r="N43" i="5" s="1"/>
  <c r="N13" i="5" s="1"/>
  <c r="N11" i="5" s="1"/>
  <c r="J55" i="5"/>
  <c r="J53" i="5" s="1"/>
  <c r="J51" i="5" s="1"/>
  <c r="J49" i="5" s="1"/>
  <c r="J47" i="5" s="1"/>
  <c r="J45" i="5" s="1"/>
  <c r="J43" i="5" s="1"/>
  <c r="J41" i="5" s="1"/>
  <c r="J39" i="5" s="1"/>
  <c r="J37" i="5" s="1"/>
  <c r="J35" i="5" s="1"/>
  <c r="J33" i="5" s="1"/>
  <c r="J31" i="5" s="1"/>
  <c r="J29" i="5" s="1"/>
  <c r="K55" i="5"/>
  <c r="K53" i="5" s="1"/>
  <c r="K51" i="5" s="1"/>
  <c r="K49" i="5" s="1"/>
  <c r="K47" i="5" s="1"/>
  <c r="K45" i="5" s="1"/>
  <c r="K43" i="5" s="1"/>
  <c r="K41" i="5" s="1"/>
  <c r="K39" i="5" s="1"/>
  <c r="K37" i="5" s="1"/>
  <c r="K35" i="5" s="1"/>
  <c r="K33" i="5" s="1"/>
  <c r="K31" i="5" s="1"/>
  <c r="K29" i="5" s="1"/>
  <c r="K27" i="5" s="1"/>
  <c r="L55" i="5"/>
  <c r="L53" i="5" s="1"/>
  <c r="L51" i="5" s="1"/>
  <c r="L49" i="5" s="1"/>
  <c r="L47" i="5" s="1"/>
  <c r="L45" i="5" s="1"/>
  <c r="L43" i="5" s="1"/>
  <c r="L41" i="5" s="1"/>
  <c r="L39" i="5" s="1"/>
  <c r="L37" i="5" s="1"/>
  <c r="L35" i="5" s="1"/>
  <c r="L33" i="5" s="1"/>
  <c r="L31" i="5" s="1"/>
  <c r="L29" i="5" s="1"/>
  <c r="L27" i="5" s="1"/>
  <c r="M55" i="5"/>
  <c r="M53" i="5" s="1"/>
  <c r="M51" i="5" s="1"/>
  <c r="M49" i="5" s="1"/>
  <c r="M47" i="5" s="1"/>
  <c r="M45" i="5" s="1"/>
  <c r="M43" i="5" s="1"/>
  <c r="M41" i="5" s="1"/>
  <c r="M39" i="5" s="1"/>
  <c r="M37" i="5" s="1"/>
  <c r="M35" i="5" s="1"/>
  <c r="M33" i="5" s="1"/>
  <c r="M31" i="5" s="1"/>
  <c r="M29" i="5" s="1"/>
  <c r="M27" i="5" s="1"/>
  <c r="M25" i="5" s="1"/>
  <c r="M23" i="5" s="1"/>
  <c r="M21" i="5" s="1"/>
  <c r="M19" i="5" s="1"/>
  <c r="M17" i="5" s="1"/>
  <c r="M15" i="5" s="1"/>
  <c r="M13" i="5" s="1"/>
  <c r="M11" i="5" s="1"/>
  <c r="J56" i="5"/>
  <c r="J54" i="5" s="1"/>
  <c r="J52" i="5" s="1"/>
  <c r="J50" i="5" s="1"/>
  <c r="J48" i="5" s="1"/>
  <c r="J46" i="5" s="1"/>
  <c r="J44" i="5" s="1"/>
  <c r="J42" i="5" s="1"/>
  <c r="J40" i="5" s="1"/>
  <c r="J38" i="5" s="1"/>
  <c r="J36" i="5" s="1"/>
  <c r="J34" i="5" s="1"/>
  <c r="J32" i="5" s="1"/>
  <c r="J30" i="5" s="1"/>
  <c r="K56" i="5"/>
  <c r="K54" i="5" s="1"/>
  <c r="K52" i="5" s="1"/>
  <c r="K50" i="5" s="1"/>
  <c r="K48" i="5" s="1"/>
  <c r="K46" i="5" s="1"/>
  <c r="K44" i="5" s="1"/>
  <c r="K42" i="5" s="1"/>
  <c r="K40" i="5" s="1"/>
  <c r="K38" i="5" s="1"/>
  <c r="K36" i="5" s="1"/>
  <c r="K34" i="5" s="1"/>
  <c r="K32" i="5" s="1"/>
  <c r="K30" i="5" s="1"/>
  <c r="K28" i="5" s="1"/>
  <c r="K26" i="5" s="1"/>
  <c r="K24" i="5" s="1"/>
  <c r="K22" i="5" s="1"/>
  <c r="K20" i="5" s="1"/>
  <c r="K18" i="5" s="1"/>
  <c r="K16" i="5" s="1"/>
  <c r="K14" i="5" s="1"/>
  <c r="K12" i="5" s="1"/>
  <c r="F12" i="5" s="1"/>
  <c r="L56" i="5"/>
  <c r="L54" i="5" s="1"/>
  <c r="L52" i="5" s="1"/>
  <c r="L50" i="5" s="1"/>
  <c r="L48" i="5" s="1"/>
  <c r="L46" i="5" s="1"/>
  <c r="L44" i="5" s="1"/>
  <c r="L42" i="5" s="1"/>
  <c r="L40" i="5" s="1"/>
  <c r="L38" i="5" s="1"/>
  <c r="L36" i="5" s="1"/>
  <c r="L34" i="5" s="1"/>
  <c r="L32" i="5" s="1"/>
  <c r="L30" i="5" s="1"/>
  <c r="L28" i="5" s="1"/>
  <c r="L26" i="5" s="1"/>
  <c r="L24" i="5" s="1"/>
  <c r="L22" i="5" s="1"/>
  <c r="L20" i="5" s="1"/>
  <c r="L18" i="5" s="1"/>
  <c r="L16" i="5" s="1"/>
  <c r="L14" i="5" s="1"/>
  <c r="L12" i="5" s="1"/>
  <c r="G12" i="5" s="1"/>
  <c r="M56" i="5"/>
  <c r="M54" i="5" s="1"/>
  <c r="M52" i="5" s="1"/>
  <c r="M50" i="5" s="1"/>
  <c r="M48" i="5" s="1"/>
  <c r="M46" i="5" s="1"/>
  <c r="M44" i="5" s="1"/>
  <c r="M42" i="5" s="1"/>
  <c r="M40" i="5" s="1"/>
  <c r="M38" i="5" s="1"/>
  <c r="M36" i="5" s="1"/>
  <c r="M34" i="5" s="1"/>
  <c r="M32" i="5" s="1"/>
  <c r="M30" i="5" s="1"/>
  <c r="M28" i="5" s="1"/>
  <c r="M26" i="5" s="1"/>
  <c r="M24" i="5" s="1"/>
  <c r="M22" i="5" s="1"/>
  <c r="M20" i="5" s="1"/>
  <c r="M18" i="5" s="1"/>
  <c r="M16" i="5" s="1"/>
  <c r="M14" i="5" s="1"/>
  <c r="M12" i="5" s="1"/>
  <c r="H12" i="5" s="1"/>
  <c r="P395" i="6"/>
  <c r="K395" i="6"/>
  <c r="F395" i="6" s="1"/>
  <c r="F393" i="6" s="1"/>
  <c r="J395" i="6"/>
  <c r="J393" i="6" s="1"/>
  <c r="I395" i="6"/>
  <c r="I393" i="6" s="1"/>
  <c r="H395" i="6"/>
  <c r="H393" i="6" s="1"/>
  <c r="G395" i="6"/>
  <c r="G393" i="6" s="1"/>
  <c r="T393" i="6"/>
  <c r="S393" i="6"/>
  <c r="R393" i="6"/>
  <c r="Q393" i="6"/>
  <c r="P393" i="6"/>
  <c r="O393" i="6"/>
  <c r="N393" i="6"/>
  <c r="M393" i="6"/>
  <c r="L393" i="6"/>
  <c r="P377" i="6"/>
  <c r="Q377" i="6"/>
  <c r="R377" i="6"/>
  <c r="S377" i="6"/>
  <c r="T377" i="6"/>
  <c r="L377" i="6"/>
  <c r="M377" i="6"/>
  <c r="N377" i="6"/>
  <c r="O377" i="6"/>
  <c r="K388" i="6"/>
  <c r="F388" i="6" s="1"/>
  <c r="J388" i="6"/>
  <c r="I388" i="6"/>
  <c r="H388" i="6"/>
  <c r="G388" i="6"/>
  <c r="K387" i="6"/>
  <c r="K377" i="6" s="1"/>
  <c r="J387" i="6"/>
  <c r="I387" i="6"/>
  <c r="I385" i="6" s="1"/>
  <c r="H387" i="6"/>
  <c r="G387" i="6"/>
  <c r="G377" i="6" s="1"/>
  <c r="T385" i="6"/>
  <c r="S385" i="6"/>
  <c r="R385" i="6"/>
  <c r="Q385" i="6"/>
  <c r="P385" i="6"/>
  <c r="O385" i="6"/>
  <c r="N385" i="6"/>
  <c r="M385" i="6"/>
  <c r="L385" i="6"/>
  <c r="K384" i="6"/>
  <c r="F384" i="6" s="1"/>
  <c r="J384" i="6"/>
  <c r="I384" i="6"/>
  <c r="H384" i="6"/>
  <c r="G384" i="6"/>
  <c r="K383" i="6"/>
  <c r="F383" i="6" s="1"/>
  <c r="F381" i="6" s="1"/>
  <c r="J383" i="6"/>
  <c r="J381" i="6" s="1"/>
  <c r="I383" i="6"/>
  <c r="H383" i="6"/>
  <c r="H381" i="6" s="1"/>
  <c r="G383" i="6"/>
  <c r="G381" i="6" s="1"/>
  <c r="T381" i="6"/>
  <c r="S381" i="6"/>
  <c r="R381" i="6"/>
  <c r="Q381" i="6"/>
  <c r="P381" i="6"/>
  <c r="O381" i="6"/>
  <c r="N381" i="6"/>
  <c r="M381" i="6"/>
  <c r="L381" i="6"/>
  <c r="I381" i="6"/>
  <c r="K380" i="6"/>
  <c r="F380" i="6" s="1"/>
  <c r="J380" i="6"/>
  <c r="I380" i="6"/>
  <c r="H380" i="6"/>
  <c r="G380" i="6"/>
  <c r="K379" i="6"/>
  <c r="F379" i="6" s="1"/>
  <c r="J379" i="6"/>
  <c r="I379" i="6"/>
  <c r="H379" i="6"/>
  <c r="G379" i="6"/>
  <c r="K345" i="6"/>
  <c r="F345" i="6" s="1"/>
  <c r="J345" i="6"/>
  <c r="I345" i="6"/>
  <c r="H345" i="6"/>
  <c r="G345" i="6"/>
  <c r="K344" i="6"/>
  <c r="F344" i="6" s="1"/>
  <c r="J344" i="6"/>
  <c r="J342" i="6" s="1"/>
  <c r="J341" i="6" s="1"/>
  <c r="I344" i="6"/>
  <c r="H344" i="6"/>
  <c r="H342" i="6" s="1"/>
  <c r="H341" i="6" s="1"/>
  <c r="G344" i="6"/>
  <c r="T342" i="6"/>
  <c r="T341" i="6" s="1"/>
  <c r="S342" i="6"/>
  <c r="S341" i="6" s="1"/>
  <c r="R342" i="6"/>
  <c r="R341" i="6" s="1"/>
  <c r="Q342" i="6"/>
  <c r="Q341" i="6" s="1"/>
  <c r="P342" i="6"/>
  <c r="P341" i="6" s="1"/>
  <c r="O342" i="6"/>
  <c r="O341" i="6" s="1"/>
  <c r="N342" i="6"/>
  <c r="N341" i="6" s="1"/>
  <c r="M342" i="6"/>
  <c r="M341" i="6" s="1"/>
  <c r="L342" i="6"/>
  <c r="L341" i="6" s="1"/>
  <c r="P329" i="6"/>
  <c r="K329" i="6"/>
  <c r="F329" i="6" s="1"/>
  <c r="F327" i="6" s="1"/>
  <c r="F325" i="6" s="1"/>
  <c r="J329" i="6"/>
  <c r="J327" i="6" s="1"/>
  <c r="J325" i="6" s="1"/>
  <c r="I329" i="6"/>
  <c r="I327" i="6" s="1"/>
  <c r="I325" i="6" s="1"/>
  <c r="H329" i="6"/>
  <c r="H327" i="6" s="1"/>
  <c r="H325" i="6" s="1"/>
  <c r="G329" i="6"/>
  <c r="G327" i="6" s="1"/>
  <c r="G325" i="6" s="1"/>
  <c r="T327" i="6"/>
  <c r="T325" i="6" s="1"/>
  <c r="S327" i="6"/>
  <c r="S325" i="6" s="1"/>
  <c r="R327" i="6"/>
  <c r="R325" i="6" s="1"/>
  <c r="Q327" i="6"/>
  <c r="Q325" i="6" s="1"/>
  <c r="P327" i="6"/>
  <c r="P325" i="6" s="1"/>
  <c r="O325" i="6"/>
  <c r="N325" i="6"/>
  <c r="M325" i="6"/>
  <c r="L325" i="6"/>
  <c r="L300" i="6"/>
  <c r="M300" i="6"/>
  <c r="N300" i="6"/>
  <c r="O300" i="6"/>
  <c r="P300" i="6"/>
  <c r="Q300" i="6"/>
  <c r="R300" i="6"/>
  <c r="S300" i="6"/>
  <c r="T300" i="6"/>
  <c r="K302" i="6"/>
  <c r="F302" i="6" s="1"/>
  <c r="J302" i="6"/>
  <c r="I302" i="6"/>
  <c r="H302" i="6"/>
  <c r="G302" i="6"/>
  <c r="K303" i="6"/>
  <c r="F303" i="6" s="1"/>
  <c r="J303" i="6"/>
  <c r="I303" i="6"/>
  <c r="H303" i="6"/>
  <c r="G303" i="6"/>
  <c r="J299" i="6"/>
  <c r="I299" i="6"/>
  <c r="H299" i="6"/>
  <c r="G299" i="6"/>
  <c r="K299" i="6"/>
  <c r="K297" i="6" s="1"/>
  <c r="T297" i="6"/>
  <c r="S297" i="6"/>
  <c r="R297" i="6"/>
  <c r="Q297" i="6"/>
  <c r="P297" i="6"/>
  <c r="O297" i="6"/>
  <c r="N297" i="6"/>
  <c r="M297" i="6"/>
  <c r="L297" i="6"/>
  <c r="J297" i="6"/>
  <c r="I297" i="6"/>
  <c r="H297" i="6"/>
  <c r="G297" i="6"/>
  <c r="L293" i="6"/>
  <c r="M293" i="6"/>
  <c r="N293" i="6"/>
  <c r="O293" i="6"/>
  <c r="Q293" i="6"/>
  <c r="Q291" i="6" s="1"/>
  <c r="R293" i="6"/>
  <c r="R291" i="6" s="1"/>
  <c r="S293" i="6"/>
  <c r="S291" i="6" s="1"/>
  <c r="T293" i="6"/>
  <c r="T291" i="6" s="1"/>
  <c r="J295" i="6"/>
  <c r="J293" i="6" s="1"/>
  <c r="I295" i="6"/>
  <c r="I293" i="6" s="1"/>
  <c r="H295" i="6"/>
  <c r="H293" i="6" s="1"/>
  <c r="G295" i="6"/>
  <c r="G293" i="6" s="1"/>
  <c r="K295" i="6"/>
  <c r="P295" i="6"/>
  <c r="P293" i="6" s="1"/>
  <c r="L291" i="6" l="1"/>
  <c r="G342" i="6"/>
  <c r="G341" i="6" s="1"/>
  <c r="F342" i="6"/>
  <c r="F341" i="6" s="1"/>
  <c r="K381" i="6"/>
  <c r="H385" i="6"/>
  <c r="J385" i="6"/>
  <c r="O291" i="6"/>
  <c r="M291" i="6"/>
  <c r="K327" i="6"/>
  <c r="K325" i="6" s="1"/>
  <c r="K342" i="6"/>
  <c r="K341" i="6" s="1"/>
  <c r="K385" i="6"/>
  <c r="F387" i="6"/>
  <c r="K393" i="6"/>
  <c r="K391" i="6" s="1"/>
  <c r="K389" i="6" s="1"/>
  <c r="G54" i="5"/>
  <c r="E54" i="5"/>
  <c r="H56" i="5"/>
  <c r="F56" i="5"/>
  <c r="H52" i="5"/>
  <c r="F52" i="5"/>
  <c r="H54" i="5"/>
  <c r="F54" i="5"/>
  <c r="G56" i="5"/>
  <c r="E56" i="5"/>
  <c r="G52" i="5"/>
  <c r="E52" i="5"/>
  <c r="F295" i="6"/>
  <c r="F293" i="6" s="1"/>
  <c r="K293" i="6"/>
  <c r="G300" i="6"/>
  <c r="I300" i="6"/>
  <c r="K300" i="6"/>
  <c r="I377" i="6"/>
  <c r="F300" i="6"/>
  <c r="H300" i="6"/>
  <c r="J300" i="6"/>
  <c r="J377" i="6"/>
  <c r="H377" i="6"/>
  <c r="H55" i="5"/>
  <c r="F55" i="5"/>
  <c r="H53" i="5"/>
  <c r="F53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H24" i="5"/>
  <c r="F24" i="5"/>
  <c r="H23" i="5"/>
  <c r="H22" i="5"/>
  <c r="F22" i="5"/>
  <c r="H21" i="5"/>
  <c r="H20" i="5"/>
  <c r="F20" i="5"/>
  <c r="H19" i="5"/>
  <c r="H18" i="5"/>
  <c r="F18" i="5"/>
  <c r="H17" i="5"/>
  <c r="H16" i="5"/>
  <c r="F16" i="5"/>
  <c r="H15" i="5"/>
  <c r="H14" i="5"/>
  <c r="F14" i="5"/>
  <c r="G55" i="5"/>
  <c r="E55" i="5"/>
  <c r="G53" i="5"/>
  <c r="E53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G27" i="5"/>
  <c r="G26" i="5"/>
  <c r="G24" i="5"/>
  <c r="G22" i="5"/>
  <c r="G20" i="5"/>
  <c r="G18" i="5"/>
  <c r="G16" i="5"/>
  <c r="G14" i="5"/>
  <c r="R43" i="5"/>
  <c r="P43" i="5"/>
  <c r="Q43" i="5"/>
  <c r="O43" i="5"/>
  <c r="M62" i="5"/>
  <c r="H62" i="5" s="1"/>
  <c r="H64" i="5"/>
  <c r="K62" i="5"/>
  <c r="F62" i="5" s="1"/>
  <c r="F64" i="5"/>
  <c r="I62" i="5"/>
  <c r="D64" i="5"/>
  <c r="L61" i="5"/>
  <c r="G61" i="5" s="1"/>
  <c r="G63" i="5"/>
  <c r="J61" i="5"/>
  <c r="E61" i="5" s="1"/>
  <c r="E63" i="5"/>
  <c r="G64" i="5"/>
  <c r="L62" i="5"/>
  <c r="G62" i="5" s="1"/>
  <c r="E64" i="5"/>
  <c r="J62" i="5"/>
  <c r="E62" i="5" s="1"/>
  <c r="M61" i="5"/>
  <c r="H61" i="5" s="1"/>
  <c r="H63" i="5"/>
  <c r="K61" i="5"/>
  <c r="F61" i="5" s="1"/>
  <c r="F63" i="5"/>
  <c r="D63" i="5"/>
  <c r="I61" i="5"/>
  <c r="G385" i="6"/>
  <c r="I342" i="6"/>
  <c r="I341" i="6" s="1"/>
  <c r="F299" i="6"/>
  <c r="F297" i="6" s="1"/>
  <c r="L253" i="6"/>
  <c r="M253" i="6"/>
  <c r="N253" i="6"/>
  <c r="O253" i="6"/>
  <c r="P253" i="6"/>
  <c r="Q253" i="6"/>
  <c r="R253" i="6"/>
  <c r="S253" i="6"/>
  <c r="T253" i="6"/>
  <c r="K285" i="6"/>
  <c r="K284" i="6"/>
  <c r="F285" i="6"/>
  <c r="G285" i="6"/>
  <c r="H285" i="6"/>
  <c r="I285" i="6"/>
  <c r="J285" i="6"/>
  <c r="G284" i="6"/>
  <c r="H284" i="6"/>
  <c r="H253" i="6" s="1"/>
  <c r="H251" i="6" s="1"/>
  <c r="I284" i="6"/>
  <c r="J284" i="6"/>
  <c r="F284" i="6"/>
  <c r="L245" i="6"/>
  <c r="M245" i="6"/>
  <c r="N245" i="6"/>
  <c r="O245" i="6"/>
  <c r="Q245" i="6"/>
  <c r="R245" i="6"/>
  <c r="S245" i="6"/>
  <c r="T245" i="6"/>
  <c r="P247" i="6"/>
  <c r="P245" i="6" s="1"/>
  <c r="P243" i="6" s="1"/>
  <c r="K247" i="6"/>
  <c r="K245" i="6" s="1"/>
  <c r="J247" i="6"/>
  <c r="J245" i="6" s="1"/>
  <c r="I247" i="6"/>
  <c r="I245" i="6" s="1"/>
  <c r="H247" i="6"/>
  <c r="H245" i="6" s="1"/>
  <c r="G247" i="6"/>
  <c r="G245" i="6" s="1"/>
  <c r="K214" i="6"/>
  <c r="F214" i="6" s="1"/>
  <c r="K213" i="6"/>
  <c r="F213" i="6" s="1"/>
  <c r="K212" i="6"/>
  <c r="F212" i="6" s="1"/>
  <c r="K211" i="6"/>
  <c r="F211" i="6" s="1"/>
  <c r="K210" i="6"/>
  <c r="F210" i="6" s="1"/>
  <c r="K209" i="6"/>
  <c r="F209" i="6" s="1"/>
  <c r="K208" i="6"/>
  <c r="F208" i="6" s="1"/>
  <c r="K207" i="6"/>
  <c r="F207" i="6" s="1"/>
  <c r="K206" i="6"/>
  <c r="F206" i="6" s="1"/>
  <c r="K205" i="6"/>
  <c r="F205" i="6" s="1"/>
  <c r="K204" i="6"/>
  <c r="F204" i="6" s="1"/>
  <c r="K203" i="6"/>
  <c r="F203" i="6" s="1"/>
  <c r="K202" i="6"/>
  <c r="F202" i="6" s="1"/>
  <c r="K201" i="6"/>
  <c r="F201" i="6" s="1"/>
  <c r="K200" i="6"/>
  <c r="F200" i="6" s="1"/>
  <c r="L196" i="6"/>
  <c r="M196" i="6"/>
  <c r="N196" i="6"/>
  <c r="O196" i="6"/>
  <c r="P196" i="6"/>
  <c r="Q196" i="6"/>
  <c r="R196" i="6"/>
  <c r="S196" i="6"/>
  <c r="T196" i="6"/>
  <c r="J214" i="6"/>
  <c r="I214" i="6"/>
  <c r="H214" i="6"/>
  <c r="G214" i="6"/>
  <c r="J213" i="6"/>
  <c r="I213" i="6"/>
  <c r="H213" i="6"/>
  <c r="G213" i="6"/>
  <c r="J212" i="6"/>
  <c r="I212" i="6"/>
  <c r="H212" i="6"/>
  <c r="G212" i="6"/>
  <c r="J211" i="6"/>
  <c r="I211" i="6"/>
  <c r="H211" i="6"/>
  <c r="G211" i="6"/>
  <c r="J210" i="6"/>
  <c r="I210" i="6"/>
  <c r="H210" i="6"/>
  <c r="G210" i="6"/>
  <c r="J209" i="6"/>
  <c r="I209" i="6"/>
  <c r="H209" i="6"/>
  <c r="G209" i="6"/>
  <c r="J208" i="6"/>
  <c r="I208" i="6"/>
  <c r="H208" i="6"/>
  <c r="G208" i="6"/>
  <c r="J207" i="6"/>
  <c r="I207" i="6"/>
  <c r="H207" i="6"/>
  <c r="G207" i="6"/>
  <c r="J206" i="6"/>
  <c r="I206" i="6"/>
  <c r="H206" i="6"/>
  <c r="G206" i="6"/>
  <c r="J205" i="6"/>
  <c r="I205" i="6"/>
  <c r="H205" i="6"/>
  <c r="G205" i="6"/>
  <c r="J204" i="6"/>
  <c r="I204" i="6"/>
  <c r="H204" i="6"/>
  <c r="G204" i="6"/>
  <c r="J203" i="6"/>
  <c r="I203" i="6"/>
  <c r="H203" i="6"/>
  <c r="G203" i="6"/>
  <c r="J202" i="6"/>
  <c r="I202" i="6"/>
  <c r="H202" i="6"/>
  <c r="G202" i="6"/>
  <c r="J201" i="6"/>
  <c r="I201" i="6"/>
  <c r="H201" i="6"/>
  <c r="G201" i="6"/>
  <c r="J200" i="6"/>
  <c r="J198" i="6" s="1"/>
  <c r="I200" i="6"/>
  <c r="I198" i="6" s="1"/>
  <c r="H200" i="6"/>
  <c r="H198" i="6" s="1"/>
  <c r="G200" i="6"/>
  <c r="G198" i="6" s="1"/>
  <c r="L188" i="6"/>
  <c r="M188" i="6"/>
  <c r="N188" i="6"/>
  <c r="O188" i="6"/>
  <c r="T192" i="6"/>
  <c r="T190" i="6" s="1"/>
  <c r="S192" i="6"/>
  <c r="S190" i="6" s="1"/>
  <c r="R192" i="6"/>
  <c r="R190" i="6" s="1"/>
  <c r="Q192" i="6"/>
  <c r="G192" i="6" s="1"/>
  <c r="T191" i="6"/>
  <c r="S191" i="6"/>
  <c r="R191" i="6"/>
  <c r="Q191" i="6"/>
  <c r="P193" i="6"/>
  <c r="K193" i="6"/>
  <c r="F193" i="6" s="1"/>
  <c r="K192" i="6"/>
  <c r="K169" i="6"/>
  <c r="H192" i="6"/>
  <c r="J193" i="6"/>
  <c r="I193" i="6"/>
  <c r="H193" i="6"/>
  <c r="G193" i="6"/>
  <c r="P163" i="6"/>
  <c r="P164" i="6"/>
  <c r="G165" i="6"/>
  <c r="H165" i="6"/>
  <c r="I165" i="6"/>
  <c r="J165" i="6"/>
  <c r="K165" i="6"/>
  <c r="F165" i="6" s="1"/>
  <c r="K164" i="6"/>
  <c r="K159" i="6" s="1"/>
  <c r="J164" i="6"/>
  <c r="I164" i="6"/>
  <c r="H164" i="6"/>
  <c r="G164" i="6"/>
  <c r="P144" i="6"/>
  <c r="P145" i="6"/>
  <c r="K145" i="6"/>
  <c r="F145" i="6" s="1"/>
  <c r="J145" i="6"/>
  <c r="I145" i="6"/>
  <c r="H145" i="6"/>
  <c r="G145" i="6"/>
  <c r="L67" i="6"/>
  <c r="M67" i="6"/>
  <c r="N67" i="6"/>
  <c r="O67" i="6"/>
  <c r="Q67" i="6"/>
  <c r="R67" i="6"/>
  <c r="S67" i="6"/>
  <c r="T67" i="6"/>
  <c r="P72" i="6"/>
  <c r="P71" i="6"/>
  <c r="P70" i="6"/>
  <c r="P69" i="6"/>
  <c r="G70" i="6"/>
  <c r="H70" i="6"/>
  <c r="I70" i="6"/>
  <c r="J70" i="6"/>
  <c r="G71" i="6"/>
  <c r="H71" i="6"/>
  <c r="I71" i="6"/>
  <c r="J71" i="6"/>
  <c r="G72" i="6"/>
  <c r="H72" i="6"/>
  <c r="I72" i="6"/>
  <c r="J72" i="6"/>
  <c r="G76" i="6"/>
  <c r="H76" i="6"/>
  <c r="I76" i="6"/>
  <c r="J76" i="6"/>
  <c r="G69" i="6"/>
  <c r="H69" i="6"/>
  <c r="I69" i="6"/>
  <c r="I67" i="6" s="1"/>
  <c r="J69" i="6"/>
  <c r="P58" i="6"/>
  <c r="P57" i="6"/>
  <c r="F57" i="6" s="1"/>
  <c r="P56" i="6"/>
  <c r="P55" i="6"/>
  <c r="K76" i="6"/>
  <c r="F76" i="6" s="1"/>
  <c r="K72" i="6"/>
  <c r="F72" i="6" s="1"/>
  <c r="K71" i="6"/>
  <c r="F71" i="6" s="1"/>
  <c r="K70" i="6"/>
  <c r="F70" i="6" s="1"/>
  <c r="K69" i="6"/>
  <c r="K58" i="6"/>
  <c r="K57" i="6"/>
  <c r="J58" i="6"/>
  <c r="I58" i="6"/>
  <c r="H58" i="6"/>
  <c r="G58" i="6"/>
  <c r="F58" i="6"/>
  <c r="J57" i="6"/>
  <c r="I57" i="6"/>
  <c r="H57" i="6"/>
  <c r="G57" i="6"/>
  <c r="K49" i="6"/>
  <c r="K53" i="6"/>
  <c r="K52" i="6"/>
  <c r="K51" i="6"/>
  <c r="K50" i="6"/>
  <c r="K48" i="6"/>
  <c r="K47" i="6"/>
  <c r="K45" i="6" s="1"/>
  <c r="L45" i="6"/>
  <c r="L43" i="6" s="1"/>
  <c r="M45" i="6"/>
  <c r="M43" i="6" s="1"/>
  <c r="N45" i="6"/>
  <c r="N43" i="6" s="1"/>
  <c r="O45" i="6"/>
  <c r="O43" i="6" s="1"/>
  <c r="P45" i="6"/>
  <c r="P43" i="6" s="1"/>
  <c r="Q45" i="6"/>
  <c r="Q43" i="6" s="1"/>
  <c r="R45" i="6"/>
  <c r="R43" i="6" s="1"/>
  <c r="S45" i="6"/>
  <c r="S43" i="6" s="1"/>
  <c r="T45" i="6"/>
  <c r="T43" i="6" s="1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F53" i="6"/>
  <c r="F52" i="6"/>
  <c r="F51" i="6"/>
  <c r="F50" i="6"/>
  <c r="F49" i="6"/>
  <c r="F48" i="6"/>
  <c r="F47" i="6"/>
  <c r="P37" i="6"/>
  <c r="P36" i="6"/>
  <c r="P16" i="6" s="1"/>
  <c r="P14" i="6" s="1"/>
  <c r="K19" i="6"/>
  <c r="K20" i="6"/>
  <c r="F20" i="6" s="1"/>
  <c r="K21" i="6"/>
  <c r="K22" i="6"/>
  <c r="K23" i="6"/>
  <c r="K24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18" i="6"/>
  <c r="L16" i="6"/>
  <c r="L14" i="6" s="1"/>
  <c r="M16" i="6"/>
  <c r="M14" i="6" s="1"/>
  <c r="N16" i="6"/>
  <c r="N14" i="6" s="1"/>
  <c r="O16" i="6"/>
  <c r="O14" i="6" s="1"/>
  <c r="Q16" i="6"/>
  <c r="Q14" i="6" s="1"/>
  <c r="R16" i="6"/>
  <c r="R14" i="6" s="1"/>
  <c r="S16" i="6"/>
  <c r="S14" i="6" s="1"/>
  <c r="T16" i="6"/>
  <c r="T14" i="6" s="1"/>
  <c r="F19" i="6"/>
  <c r="G19" i="6"/>
  <c r="H19" i="6"/>
  <c r="I19" i="6"/>
  <c r="J19" i="6"/>
  <c r="G20" i="6"/>
  <c r="I20" i="6"/>
  <c r="J20" i="6"/>
  <c r="F21" i="6"/>
  <c r="G21" i="6"/>
  <c r="H21" i="6"/>
  <c r="I21" i="6"/>
  <c r="J21" i="6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1" i="6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4" i="6"/>
  <c r="G34" i="6"/>
  <c r="H34" i="6"/>
  <c r="I34" i="6"/>
  <c r="J34" i="6"/>
  <c r="F35" i="6"/>
  <c r="G35" i="6"/>
  <c r="H35" i="6"/>
  <c r="I35" i="6"/>
  <c r="J35" i="6"/>
  <c r="F36" i="6"/>
  <c r="G36" i="6"/>
  <c r="H36" i="6"/>
  <c r="I36" i="6"/>
  <c r="J36" i="6"/>
  <c r="G18" i="6"/>
  <c r="H18" i="6"/>
  <c r="I18" i="6"/>
  <c r="J18" i="6"/>
  <c r="F18" i="6"/>
  <c r="G304" i="6"/>
  <c r="H304" i="6"/>
  <c r="J304" i="6"/>
  <c r="K304" i="6"/>
  <c r="P304" i="6"/>
  <c r="N304" i="6" s="1"/>
  <c r="I304" i="6" s="1"/>
  <c r="G305" i="6"/>
  <c r="H305" i="6"/>
  <c r="J305" i="6"/>
  <c r="K305" i="6"/>
  <c r="P305" i="6"/>
  <c r="N305" i="6" s="1"/>
  <c r="I305" i="6" s="1"/>
  <c r="T391" i="6"/>
  <c r="S391" i="6"/>
  <c r="S389" i="6" s="1"/>
  <c r="R391" i="6"/>
  <c r="R389" i="6" s="1"/>
  <c r="Q391" i="6"/>
  <c r="P391" i="6"/>
  <c r="P389" i="6" s="1"/>
  <c r="O391" i="6"/>
  <c r="N391" i="6"/>
  <c r="N389" i="6" s="1"/>
  <c r="M391" i="6"/>
  <c r="L391" i="6"/>
  <c r="L389" i="6" s="1"/>
  <c r="J391" i="6"/>
  <c r="I391" i="6"/>
  <c r="I389" i="6" s="1"/>
  <c r="H391" i="6"/>
  <c r="H389" i="6" s="1"/>
  <c r="G391" i="6"/>
  <c r="G389" i="6" s="1"/>
  <c r="F391" i="6"/>
  <c r="T389" i="6"/>
  <c r="Q389" i="6"/>
  <c r="O389" i="6"/>
  <c r="M389" i="6"/>
  <c r="J389" i="6"/>
  <c r="F389" i="6"/>
  <c r="I376" i="6"/>
  <c r="I356" i="6" s="1"/>
  <c r="G376" i="6"/>
  <c r="T376" i="6"/>
  <c r="S376" i="6"/>
  <c r="R376" i="6"/>
  <c r="Q376" i="6"/>
  <c r="P376" i="6"/>
  <c r="O376" i="6"/>
  <c r="N376" i="6"/>
  <c r="M376" i="6"/>
  <c r="L376" i="6"/>
  <c r="J376" i="6"/>
  <c r="H376" i="6"/>
  <c r="P375" i="6"/>
  <c r="N375" i="6" s="1"/>
  <c r="N373" i="6" s="1"/>
  <c r="K375" i="6"/>
  <c r="K373" i="6" s="1"/>
  <c r="F375" i="6"/>
  <c r="F373" i="6" s="1"/>
  <c r="O373" i="6"/>
  <c r="M373" i="6"/>
  <c r="L373" i="6"/>
  <c r="H373" i="6"/>
  <c r="G373" i="6"/>
  <c r="P372" i="6"/>
  <c r="N372" i="6" s="1"/>
  <c r="N370" i="6" s="1"/>
  <c r="K372" i="6"/>
  <c r="K370" i="6" s="1"/>
  <c r="F372" i="6"/>
  <c r="F370" i="6" s="1"/>
  <c r="O370" i="6"/>
  <c r="M370" i="6"/>
  <c r="L370" i="6"/>
  <c r="H370" i="6"/>
  <c r="G370" i="6"/>
  <c r="P369" i="6"/>
  <c r="N369" i="6" s="1"/>
  <c r="N367" i="6" s="1"/>
  <c r="K369" i="6"/>
  <c r="K367" i="6" s="1"/>
  <c r="F369" i="6"/>
  <c r="O367" i="6"/>
  <c r="M367" i="6"/>
  <c r="L367" i="6"/>
  <c r="H367" i="6"/>
  <c r="G367" i="6"/>
  <c r="F367" i="6"/>
  <c r="P366" i="6"/>
  <c r="N366" i="6" s="1"/>
  <c r="N364" i="6" s="1"/>
  <c r="K366" i="6"/>
  <c r="K364" i="6" s="1"/>
  <c r="F366" i="6"/>
  <c r="O364" i="6"/>
  <c r="M364" i="6"/>
  <c r="L364" i="6"/>
  <c r="H364" i="6"/>
  <c r="G364" i="6"/>
  <c r="F364" i="6"/>
  <c r="P363" i="6"/>
  <c r="N363" i="6" s="1"/>
  <c r="N361" i="6" s="1"/>
  <c r="K363" i="6"/>
  <c r="K361" i="6" s="1"/>
  <c r="F363" i="6"/>
  <c r="O361" i="6"/>
  <c r="M361" i="6"/>
  <c r="L361" i="6"/>
  <c r="H361" i="6"/>
  <c r="G361" i="6"/>
  <c r="F361" i="6"/>
  <c r="P360" i="6"/>
  <c r="N360" i="6" s="1"/>
  <c r="K360" i="6"/>
  <c r="F360" i="6"/>
  <c r="P359" i="6"/>
  <c r="N359" i="6" s="1"/>
  <c r="K359" i="6"/>
  <c r="F359" i="6"/>
  <c r="O357" i="6"/>
  <c r="M357" i="6"/>
  <c r="M356" i="6" s="1"/>
  <c r="L357" i="6"/>
  <c r="H357" i="6"/>
  <c r="G357" i="6"/>
  <c r="T356" i="6"/>
  <c r="S356" i="6"/>
  <c r="R356" i="6"/>
  <c r="Q356" i="6"/>
  <c r="O356" i="6"/>
  <c r="L356" i="6"/>
  <c r="J356" i="6"/>
  <c r="H356" i="6"/>
  <c r="P355" i="6"/>
  <c r="N355" i="6" s="1"/>
  <c r="N353" i="6" s="1"/>
  <c r="K355" i="6"/>
  <c r="K353" i="6" s="1"/>
  <c r="F355" i="6"/>
  <c r="F353" i="6" s="1"/>
  <c r="O353" i="6"/>
  <c r="M353" i="6"/>
  <c r="L353" i="6"/>
  <c r="H353" i="6"/>
  <c r="G353" i="6"/>
  <c r="P352" i="6"/>
  <c r="N352" i="6" s="1"/>
  <c r="N350" i="6" s="1"/>
  <c r="K352" i="6"/>
  <c r="K350" i="6" s="1"/>
  <c r="F352" i="6"/>
  <c r="F350" i="6" s="1"/>
  <c r="O350" i="6"/>
  <c r="M350" i="6"/>
  <c r="L350" i="6"/>
  <c r="H350" i="6"/>
  <c r="G350" i="6"/>
  <c r="P349" i="6"/>
  <c r="N349" i="6" s="1"/>
  <c r="N347" i="6" s="1"/>
  <c r="K349" i="6"/>
  <c r="K347" i="6" s="1"/>
  <c r="F349" i="6"/>
  <c r="O347" i="6"/>
  <c r="M347" i="6"/>
  <c r="L347" i="6"/>
  <c r="H347" i="6"/>
  <c r="G347" i="6"/>
  <c r="F347" i="6"/>
  <c r="P346" i="6"/>
  <c r="N346" i="6" s="1"/>
  <c r="K346" i="6"/>
  <c r="J346" i="6"/>
  <c r="H346" i="6"/>
  <c r="G346" i="6"/>
  <c r="P340" i="6"/>
  <c r="N340" i="6" s="1"/>
  <c r="I340" i="6" s="1"/>
  <c r="K340" i="6"/>
  <c r="J340" i="6"/>
  <c r="H340" i="6"/>
  <c r="G340" i="6"/>
  <c r="P339" i="6"/>
  <c r="N339" i="6" s="1"/>
  <c r="K339" i="6"/>
  <c r="J339" i="6"/>
  <c r="H339" i="6"/>
  <c r="G339" i="6"/>
  <c r="T338" i="6"/>
  <c r="S338" i="6"/>
  <c r="R338" i="6"/>
  <c r="Q338" i="6"/>
  <c r="O338" i="6"/>
  <c r="M338" i="6"/>
  <c r="L338" i="6"/>
  <c r="P337" i="6"/>
  <c r="N337" i="6" s="1"/>
  <c r="K337" i="6"/>
  <c r="J337" i="6"/>
  <c r="H337" i="6"/>
  <c r="H335" i="6" s="1"/>
  <c r="G337" i="6"/>
  <c r="P336" i="6"/>
  <c r="N336" i="6" s="1"/>
  <c r="I336" i="6" s="1"/>
  <c r="K336" i="6"/>
  <c r="J336" i="6"/>
  <c r="H336" i="6"/>
  <c r="G336" i="6"/>
  <c r="T335" i="6"/>
  <c r="S335" i="6"/>
  <c r="R335" i="6"/>
  <c r="Q335" i="6"/>
  <c r="O335" i="6"/>
  <c r="M335" i="6"/>
  <c r="L335" i="6"/>
  <c r="K335" i="6"/>
  <c r="P334" i="6"/>
  <c r="N334" i="6" s="1"/>
  <c r="K334" i="6"/>
  <c r="J334" i="6"/>
  <c r="J331" i="6" s="1"/>
  <c r="H334" i="6"/>
  <c r="G334" i="6"/>
  <c r="P333" i="6"/>
  <c r="N333" i="6" s="1"/>
  <c r="I333" i="6" s="1"/>
  <c r="K333" i="6"/>
  <c r="J333" i="6"/>
  <c r="H333" i="6"/>
  <c r="G333" i="6"/>
  <c r="F333" i="6"/>
  <c r="T331" i="6"/>
  <c r="S331" i="6"/>
  <c r="S323" i="6" s="1"/>
  <c r="R331" i="6"/>
  <c r="Q331" i="6"/>
  <c r="O331" i="6"/>
  <c r="M331" i="6"/>
  <c r="L331" i="6"/>
  <c r="P330" i="6"/>
  <c r="N330" i="6" s="1"/>
  <c r="K330" i="6"/>
  <c r="J330" i="6"/>
  <c r="H330" i="6"/>
  <c r="G330" i="6"/>
  <c r="Q323" i="6"/>
  <c r="M323" i="6"/>
  <c r="T323" i="6"/>
  <c r="R323" i="6"/>
  <c r="O323" i="6"/>
  <c r="L323" i="6"/>
  <c r="P322" i="6"/>
  <c r="N322" i="6" s="1"/>
  <c r="N320" i="6" s="1"/>
  <c r="K322" i="6"/>
  <c r="K320" i="6" s="1"/>
  <c r="F322" i="6"/>
  <c r="F320" i="6" s="1"/>
  <c r="O320" i="6"/>
  <c r="M320" i="6"/>
  <c r="L320" i="6"/>
  <c r="H320" i="6"/>
  <c r="G320" i="6"/>
  <c r="P319" i="6"/>
  <c r="N319" i="6" s="1"/>
  <c r="N317" i="6" s="1"/>
  <c r="K319" i="6"/>
  <c r="K317" i="6" s="1"/>
  <c r="F319" i="6"/>
  <c r="O317" i="6"/>
  <c r="M317" i="6"/>
  <c r="L317" i="6"/>
  <c r="H317" i="6"/>
  <c r="G317" i="6"/>
  <c r="F317" i="6"/>
  <c r="P316" i="6"/>
  <c r="N316" i="6" s="1"/>
  <c r="K316" i="6"/>
  <c r="F316" i="6"/>
  <c r="P315" i="6"/>
  <c r="N315" i="6" s="1"/>
  <c r="K315" i="6"/>
  <c r="F315" i="6"/>
  <c r="P314" i="6"/>
  <c r="N314" i="6" s="1"/>
  <c r="K314" i="6"/>
  <c r="F314" i="6"/>
  <c r="P312" i="6"/>
  <c r="O312" i="6"/>
  <c r="M312" i="6"/>
  <c r="L312" i="6"/>
  <c r="K312" i="6"/>
  <c r="H312" i="6"/>
  <c r="G312" i="6"/>
  <c r="P311" i="6"/>
  <c r="N311" i="6" s="1"/>
  <c r="K311" i="6"/>
  <c r="F311" i="6"/>
  <c r="P310" i="6"/>
  <c r="N310" i="6" s="1"/>
  <c r="K310" i="6"/>
  <c r="F310" i="6"/>
  <c r="P309" i="6"/>
  <c r="N309" i="6" s="1"/>
  <c r="K309" i="6"/>
  <c r="K307" i="6" s="1"/>
  <c r="F309" i="6"/>
  <c r="O307" i="6"/>
  <c r="M307" i="6"/>
  <c r="L307" i="6"/>
  <c r="H307" i="6"/>
  <c r="G307" i="6"/>
  <c r="P306" i="6"/>
  <c r="N306" i="6" s="1"/>
  <c r="I306" i="6" s="1"/>
  <c r="K306" i="6"/>
  <c r="J306" i="6"/>
  <c r="H306" i="6"/>
  <c r="G306" i="6"/>
  <c r="P296" i="6"/>
  <c r="N296" i="6" s="1"/>
  <c r="N291" i="6" s="1"/>
  <c r="K296" i="6"/>
  <c r="J296" i="6"/>
  <c r="J291" i="6" s="1"/>
  <c r="H296" i="6"/>
  <c r="G296" i="6"/>
  <c r="G291" i="6" s="1"/>
  <c r="P290" i="6"/>
  <c r="N290" i="6" s="1"/>
  <c r="K290" i="6"/>
  <c r="J290" i="6"/>
  <c r="J288" i="6" s="1"/>
  <c r="H290" i="6"/>
  <c r="G290" i="6"/>
  <c r="G288" i="6" s="1"/>
  <c r="T288" i="6"/>
  <c r="S288" i="6"/>
  <c r="S286" i="6" s="1"/>
  <c r="R288" i="6"/>
  <c r="R286" i="6" s="1"/>
  <c r="Q288" i="6"/>
  <c r="Q286" i="6" s="1"/>
  <c r="O288" i="6"/>
  <c r="M288" i="6"/>
  <c r="M286" i="6" s="1"/>
  <c r="L288" i="6"/>
  <c r="K288" i="6"/>
  <c r="H288" i="6"/>
  <c r="T286" i="6"/>
  <c r="L286" i="6"/>
  <c r="P282" i="6"/>
  <c r="N282" i="6" s="1"/>
  <c r="K282" i="6"/>
  <c r="F282" i="6"/>
  <c r="P281" i="6"/>
  <c r="N281" i="6" s="1"/>
  <c r="K281" i="6"/>
  <c r="F281" i="6"/>
  <c r="O279" i="6"/>
  <c r="M279" i="6"/>
  <c r="L279" i="6"/>
  <c r="H279" i="6"/>
  <c r="G279" i="6"/>
  <c r="P278" i="6"/>
  <c r="N278" i="6" s="1"/>
  <c r="N276" i="6" s="1"/>
  <c r="K278" i="6"/>
  <c r="K276" i="6" s="1"/>
  <c r="F278" i="6"/>
  <c r="F276" i="6" s="1"/>
  <c r="O276" i="6"/>
  <c r="M276" i="6"/>
  <c r="L276" i="6"/>
  <c r="H276" i="6"/>
  <c r="G276" i="6"/>
  <c r="P275" i="6"/>
  <c r="N275" i="6" s="1"/>
  <c r="N273" i="6" s="1"/>
  <c r="K275" i="6"/>
  <c r="K273" i="6" s="1"/>
  <c r="F275" i="6"/>
  <c r="O273" i="6"/>
  <c r="M273" i="6"/>
  <c r="L273" i="6"/>
  <c r="H273" i="6"/>
  <c r="G273" i="6"/>
  <c r="F273" i="6"/>
  <c r="P272" i="6"/>
  <c r="N272" i="6" s="1"/>
  <c r="K272" i="6"/>
  <c r="F272" i="6"/>
  <c r="P271" i="6"/>
  <c r="N271" i="6" s="1"/>
  <c r="K271" i="6"/>
  <c r="F271" i="6"/>
  <c r="P270" i="6"/>
  <c r="N270" i="6" s="1"/>
  <c r="K270" i="6"/>
  <c r="F270" i="6"/>
  <c r="P269" i="6"/>
  <c r="N269" i="6" s="1"/>
  <c r="N267" i="6" s="1"/>
  <c r="K269" i="6"/>
  <c r="F269" i="6"/>
  <c r="F267" i="6" s="1"/>
  <c r="O267" i="6"/>
  <c r="M267" i="6"/>
  <c r="L267" i="6"/>
  <c r="H267" i="6"/>
  <c r="G267" i="6"/>
  <c r="P266" i="6"/>
  <c r="N266" i="6" s="1"/>
  <c r="K266" i="6"/>
  <c r="F266" i="6"/>
  <c r="P265" i="6"/>
  <c r="N265" i="6" s="1"/>
  <c r="K265" i="6"/>
  <c r="F265" i="6"/>
  <c r="P264" i="6"/>
  <c r="N264" i="6" s="1"/>
  <c r="K264" i="6"/>
  <c r="F264" i="6"/>
  <c r="P263" i="6"/>
  <c r="N263" i="6" s="1"/>
  <c r="K263" i="6"/>
  <c r="F263" i="6"/>
  <c r="O261" i="6"/>
  <c r="M261" i="6"/>
  <c r="L261" i="6"/>
  <c r="H261" i="6"/>
  <c r="G261" i="6"/>
  <c r="P260" i="6"/>
  <c r="N260" i="6" s="1"/>
  <c r="K260" i="6"/>
  <c r="F260" i="6"/>
  <c r="P259" i="6"/>
  <c r="N259" i="6" s="1"/>
  <c r="K259" i="6"/>
  <c r="F259" i="6"/>
  <c r="P258" i="6"/>
  <c r="N258" i="6" s="1"/>
  <c r="K258" i="6"/>
  <c r="F258" i="6"/>
  <c r="O256" i="6"/>
  <c r="O254" i="6" s="1"/>
  <c r="M256" i="6"/>
  <c r="L256" i="6"/>
  <c r="L254" i="6" s="1"/>
  <c r="H256" i="6"/>
  <c r="G256" i="6"/>
  <c r="G254" i="6" s="1"/>
  <c r="M254" i="6"/>
  <c r="H254" i="6"/>
  <c r="T251" i="6"/>
  <c r="S251" i="6"/>
  <c r="R251" i="6"/>
  <c r="Q251" i="6"/>
  <c r="P251" i="6"/>
  <c r="O251" i="6"/>
  <c r="N251" i="6"/>
  <c r="M251" i="6"/>
  <c r="L251" i="6"/>
  <c r="P250" i="6"/>
  <c r="N250" i="6" s="1"/>
  <c r="K250" i="6"/>
  <c r="K248" i="6" s="1"/>
  <c r="J250" i="6"/>
  <c r="J248" i="6" s="1"/>
  <c r="H250" i="6"/>
  <c r="H248" i="6" s="1"/>
  <c r="G250" i="6"/>
  <c r="G248" i="6" s="1"/>
  <c r="T248" i="6"/>
  <c r="S248" i="6"/>
  <c r="R248" i="6"/>
  <c r="Q248" i="6"/>
  <c r="O248" i="6"/>
  <c r="M248" i="6"/>
  <c r="L248" i="6"/>
  <c r="T243" i="6"/>
  <c r="S243" i="6"/>
  <c r="R243" i="6"/>
  <c r="Q243" i="6"/>
  <c r="P242" i="6"/>
  <c r="N242" i="6" s="1"/>
  <c r="K242" i="6"/>
  <c r="K240" i="6" s="1"/>
  <c r="J242" i="6"/>
  <c r="J240" i="6" s="1"/>
  <c r="H242" i="6"/>
  <c r="G242" i="6"/>
  <c r="G240" i="6" s="1"/>
  <c r="T240" i="6"/>
  <c r="S240" i="6"/>
  <c r="R240" i="6"/>
  <c r="Q240" i="6"/>
  <c r="O240" i="6"/>
  <c r="M240" i="6"/>
  <c r="L240" i="6"/>
  <c r="H240" i="6"/>
  <c r="P239" i="6"/>
  <c r="N239" i="6" s="1"/>
  <c r="K239" i="6"/>
  <c r="K237" i="6" s="1"/>
  <c r="J239" i="6"/>
  <c r="J237" i="6" s="1"/>
  <c r="H239" i="6"/>
  <c r="H237" i="6" s="1"/>
  <c r="G239" i="6"/>
  <c r="G237" i="6" s="1"/>
  <c r="T237" i="6"/>
  <c r="S237" i="6"/>
  <c r="R237" i="6"/>
  <c r="Q237" i="6"/>
  <c r="O237" i="6"/>
  <c r="M237" i="6"/>
  <c r="L237" i="6"/>
  <c r="P236" i="6"/>
  <c r="N236" i="6" s="1"/>
  <c r="K236" i="6"/>
  <c r="K234" i="6" s="1"/>
  <c r="J236" i="6"/>
  <c r="J234" i="6" s="1"/>
  <c r="H236" i="6"/>
  <c r="G236" i="6"/>
  <c r="G234" i="6" s="1"/>
  <c r="T234" i="6"/>
  <c r="S234" i="6"/>
  <c r="R234" i="6"/>
  <c r="Q234" i="6"/>
  <c r="O234" i="6"/>
  <c r="M234" i="6"/>
  <c r="L234" i="6"/>
  <c r="H234" i="6"/>
  <c r="S232" i="6"/>
  <c r="P231" i="6"/>
  <c r="N231" i="6" s="1"/>
  <c r="K231" i="6"/>
  <c r="K229" i="6" s="1"/>
  <c r="J231" i="6"/>
  <c r="J229" i="6" s="1"/>
  <c r="H231" i="6"/>
  <c r="H229" i="6" s="1"/>
  <c r="G231" i="6"/>
  <c r="G229" i="6" s="1"/>
  <c r="T229" i="6"/>
  <c r="S229" i="6"/>
  <c r="R229" i="6"/>
  <c r="Q229" i="6"/>
  <c r="O229" i="6"/>
  <c r="M229" i="6"/>
  <c r="L229" i="6"/>
  <c r="P228" i="6"/>
  <c r="N228" i="6" s="1"/>
  <c r="K228" i="6"/>
  <c r="K226" i="6" s="1"/>
  <c r="J228" i="6"/>
  <c r="J226" i="6" s="1"/>
  <c r="H228" i="6"/>
  <c r="H226" i="6" s="1"/>
  <c r="G228" i="6"/>
  <c r="G226" i="6" s="1"/>
  <c r="T226" i="6"/>
  <c r="S226" i="6"/>
  <c r="R226" i="6"/>
  <c r="Q226" i="6"/>
  <c r="O226" i="6"/>
  <c r="M226" i="6"/>
  <c r="L226" i="6"/>
  <c r="P225" i="6"/>
  <c r="K225" i="6"/>
  <c r="K223" i="6" s="1"/>
  <c r="J225" i="6"/>
  <c r="J223" i="6" s="1"/>
  <c r="H225" i="6"/>
  <c r="G225" i="6"/>
  <c r="G223" i="6" s="1"/>
  <c r="T223" i="6"/>
  <c r="S223" i="6"/>
  <c r="R223" i="6"/>
  <c r="Q223" i="6"/>
  <c r="O223" i="6"/>
  <c r="M223" i="6"/>
  <c r="L223" i="6"/>
  <c r="H223" i="6"/>
  <c r="P222" i="6"/>
  <c r="N222" i="6" s="1"/>
  <c r="K222" i="6"/>
  <c r="K220" i="6" s="1"/>
  <c r="J222" i="6"/>
  <c r="J220" i="6" s="1"/>
  <c r="H222" i="6"/>
  <c r="H220" i="6" s="1"/>
  <c r="G222" i="6"/>
  <c r="G220" i="6" s="1"/>
  <c r="T220" i="6"/>
  <c r="S220" i="6"/>
  <c r="R220" i="6"/>
  <c r="Q220" i="6"/>
  <c r="O220" i="6"/>
  <c r="M220" i="6"/>
  <c r="L220" i="6"/>
  <c r="P219" i="6"/>
  <c r="P217" i="6" s="1"/>
  <c r="K219" i="6"/>
  <c r="K217" i="6" s="1"/>
  <c r="J219" i="6"/>
  <c r="J217" i="6" s="1"/>
  <c r="H219" i="6"/>
  <c r="H217" i="6" s="1"/>
  <c r="G219" i="6"/>
  <c r="G217" i="6" s="1"/>
  <c r="T217" i="6"/>
  <c r="S217" i="6"/>
  <c r="R217" i="6"/>
  <c r="Q217" i="6"/>
  <c r="O217" i="6"/>
  <c r="M217" i="6"/>
  <c r="L217" i="6"/>
  <c r="K190" i="6"/>
  <c r="K188" i="6" s="1"/>
  <c r="P187" i="6"/>
  <c r="N187" i="6" s="1"/>
  <c r="K187" i="6"/>
  <c r="F187" i="6"/>
  <c r="P186" i="6"/>
  <c r="N186" i="6" s="1"/>
  <c r="K186" i="6"/>
  <c r="F186" i="6"/>
  <c r="P185" i="6"/>
  <c r="K185" i="6"/>
  <c r="F185" i="6"/>
  <c r="P184" i="6"/>
  <c r="N184" i="6" s="1"/>
  <c r="K184" i="6"/>
  <c r="F184" i="6"/>
  <c r="P183" i="6"/>
  <c r="N183" i="6" s="1"/>
  <c r="K183" i="6"/>
  <c r="F183" i="6"/>
  <c r="P182" i="6"/>
  <c r="N182" i="6" s="1"/>
  <c r="K182" i="6"/>
  <c r="F182" i="6"/>
  <c r="P181" i="6"/>
  <c r="N181" i="6" s="1"/>
  <c r="K181" i="6"/>
  <c r="F181" i="6"/>
  <c r="O179" i="6"/>
  <c r="M179" i="6"/>
  <c r="L179" i="6"/>
  <c r="H179" i="6"/>
  <c r="G179" i="6"/>
  <c r="P178" i="6"/>
  <c r="N178" i="6" s="1"/>
  <c r="K178" i="6"/>
  <c r="F178" i="6"/>
  <c r="P177" i="6"/>
  <c r="K177" i="6"/>
  <c r="F177" i="6"/>
  <c r="P176" i="6"/>
  <c r="N176" i="6" s="1"/>
  <c r="K176" i="6"/>
  <c r="F176" i="6"/>
  <c r="P175" i="6"/>
  <c r="N175" i="6" s="1"/>
  <c r="K175" i="6"/>
  <c r="F175" i="6"/>
  <c r="O173" i="6"/>
  <c r="M173" i="6"/>
  <c r="L173" i="6"/>
  <c r="H173" i="6"/>
  <c r="G173" i="6"/>
  <c r="P172" i="6"/>
  <c r="N172" i="6" s="1"/>
  <c r="N170" i="6" s="1"/>
  <c r="K172" i="6"/>
  <c r="F172" i="6"/>
  <c r="F170" i="6" s="1"/>
  <c r="O170" i="6"/>
  <c r="M170" i="6"/>
  <c r="L170" i="6"/>
  <c r="K170" i="6"/>
  <c r="H170" i="6"/>
  <c r="G170" i="6"/>
  <c r="P169" i="6"/>
  <c r="N169" i="6" s="1"/>
  <c r="J169" i="6"/>
  <c r="H169" i="6"/>
  <c r="G169" i="6"/>
  <c r="P168" i="6"/>
  <c r="K168" i="6"/>
  <c r="J168" i="6"/>
  <c r="H168" i="6"/>
  <c r="G168" i="6"/>
  <c r="P167" i="6"/>
  <c r="N167" i="6" s="1"/>
  <c r="K167" i="6"/>
  <c r="J167" i="6"/>
  <c r="H167" i="6"/>
  <c r="G167" i="6"/>
  <c r="P166" i="6"/>
  <c r="N166" i="6" s="1"/>
  <c r="I166" i="6" s="1"/>
  <c r="K166" i="6"/>
  <c r="J166" i="6"/>
  <c r="H166" i="6"/>
  <c r="G166" i="6"/>
  <c r="P161" i="6"/>
  <c r="K161" i="6"/>
  <c r="J161" i="6"/>
  <c r="I161" i="6"/>
  <c r="H161" i="6"/>
  <c r="G161" i="6"/>
  <c r="P158" i="6"/>
  <c r="N158" i="6" s="1"/>
  <c r="I158" i="6" s="1"/>
  <c r="K158" i="6"/>
  <c r="J158" i="6"/>
  <c r="H158" i="6"/>
  <c r="G158" i="6"/>
  <c r="P157" i="6"/>
  <c r="N157" i="6" s="1"/>
  <c r="K157" i="6"/>
  <c r="J157" i="6"/>
  <c r="H157" i="6"/>
  <c r="G157" i="6"/>
  <c r="P156" i="6"/>
  <c r="K156" i="6"/>
  <c r="J156" i="6"/>
  <c r="H156" i="6"/>
  <c r="G156" i="6"/>
  <c r="T154" i="6"/>
  <c r="S154" i="6"/>
  <c r="R154" i="6"/>
  <c r="Q154" i="6"/>
  <c r="O154" i="6"/>
  <c r="M154" i="6"/>
  <c r="L154" i="6"/>
  <c r="P153" i="6"/>
  <c r="N153" i="6" s="1"/>
  <c r="I153" i="6" s="1"/>
  <c r="K153" i="6"/>
  <c r="J153" i="6"/>
  <c r="H153" i="6"/>
  <c r="G153" i="6"/>
  <c r="P152" i="6"/>
  <c r="N152" i="6" s="1"/>
  <c r="I152" i="6" s="1"/>
  <c r="K152" i="6"/>
  <c r="J152" i="6"/>
  <c r="H152" i="6"/>
  <c r="G152" i="6"/>
  <c r="P151" i="6"/>
  <c r="N151" i="6" s="1"/>
  <c r="I151" i="6" s="1"/>
  <c r="K151" i="6"/>
  <c r="J151" i="6"/>
  <c r="H151" i="6"/>
  <c r="G151" i="6"/>
  <c r="P150" i="6"/>
  <c r="N150" i="6" s="1"/>
  <c r="K150" i="6"/>
  <c r="J150" i="6"/>
  <c r="H150" i="6"/>
  <c r="G150" i="6"/>
  <c r="P149" i="6"/>
  <c r="N149" i="6" s="1"/>
  <c r="I149" i="6" s="1"/>
  <c r="K149" i="6"/>
  <c r="J149" i="6"/>
  <c r="H149" i="6"/>
  <c r="G149" i="6"/>
  <c r="P148" i="6"/>
  <c r="N148" i="6" s="1"/>
  <c r="I148" i="6" s="1"/>
  <c r="K148" i="6"/>
  <c r="J148" i="6"/>
  <c r="H148" i="6"/>
  <c r="G148" i="6"/>
  <c r="T146" i="6"/>
  <c r="S146" i="6"/>
  <c r="R146" i="6"/>
  <c r="Q146" i="6"/>
  <c r="O146" i="6"/>
  <c r="M146" i="6"/>
  <c r="L146" i="6"/>
  <c r="P143" i="6"/>
  <c r="K143" i="6"/>
  <c r="F143" i="6" s="1"/>
  <c r="J143" i="6"/>
  <c r="I143" i="6"/>
  <c r="H143" i="6"/>
  <c r="G143" i="6"/>
  <c r="P142" i="6"/>
  <c r="N142" i="6" s="1"/>
  <c r="I142" i="6" s="1"/>
  <c r="K142" i="6"/>
  <c r="J142" i="6"/>
  <c r="H142" i="6"/>
  <c r="G142" i="6"/>
  <c r="P141" i="6"/>
  <c r="N141" i="6" s="1"/>
  <c r="K141" i="6"/>
  <c r="J141" i="6"/>
  <c r="H141" i="6"/>
  <c r="G141" i="6"/>
  <c r="P140" i="6"/>
  <c r="K140" i="6"/>
  <c r="J140" i="6"/>
  <c r="H140" i="6"/>
  <c r="G140" i="6"/>
  <c r="T138" i="6"/>
  <c r="S138" i="6"/>
  <c r="R138" i="6"/>
  <c r="Q138" i="6"/>
  <c r="O138" i="6"/>
  <c r="M138" i="6"/>
  <c r="L138" i="6"/>
  <c r="L132" i="6" s="1"/>
  <c r="P137" i="6"/>
  <c r="N137" i="6" s="1"/>
  <c r="I137" i="6" s="1"/>
  <c r="K137" i="6"/>
  <c r="J137" i="6"/>
  <c r="H137" i="6"/>
  <c r="G137" i="6"/>
  <c r="P136" i="6"/>
  <c r="K136" i="6"/>
  <c r="J136" i="6"/>
  <c r="H136" i="6"/>
  <c r="G136" i="6"/>
  <c r="O134" i="6"/>
  <c r="J134" i="6" s="1"/>
  <c r="M134" i="6"/>
  <c r="H134" i="6" s="1"/>
  <c r="L134" i="6"/>
  <c r="G134" i="6" s="1"/>
  <c r="O132" i="6"/>
  <c r="P131" i="6"/>
  <c r="N131" i="6" s="1"/>
  <c r="N129" i="6" s="1"/>
  <c r="K131" i="6"/>
  <c r="K129" i="6" s="1"/>
  <c r="F131" i="6"/>
  <c r="O129" i="6"/>
  <c r="M129" i="6"/>
  <c r="L129" i="6"/>
  <c r="H129" i="6"/>
  <c r="G129" i="6"/>
  <c r="F129" i="6"/>
  <c r="P128" i="6"/>
  <c r="N128" i="6" s="1"/>
  <c r="N126" i="6" s="1"/>
  <c r="K128" i="6"/>
  <c r="K126" i="6" s="1"/>
  <c r="F128" i="6"/>
  <c r="F126" i="6" s="1"/>
  <c r="O126" i="6"/>
  <c r="M126" i="6"/>
  <c r="L126" i="6"/>
  <c r="H126" i="6"/>
  <c r="G126" i="6"/>
  <c r="P125" i="6"/>
  <c r="N125" i="6" s="1"/>
  <c r="N123" i="6" s="1"/>
  <c r="K125" i="6"/>
  <c r="K123" i="6" s="1"/>
  <c r="F125" i="6"/>
  <c r="F123" i="6" s="1"/>
  <c r="O123" i="6"/>
  <c r="M123" i="6"/>
  <c r="L123" i="6"/>
  <c r="H123" i="6"/>
  <c r="G123" i="6"/>
  <c r="P122" i="6"/>
  <c r="N122" i="6" s="1"/>
  <c r="N120" i="6" s="1"/>
  <c r="K122" i="6"/>
  <c r="K120" i="6" s="1"/>
  <c r="F122" i="6"/>
  <c r="F120" i="6" s="1"/>
  <c r="O120" i="6"/>
  <c r="M120" i="6"/>
  <c r="L120" i="6"/>
  <c r="H120" i="6"/>
  <c r="G120" i="6"/>
  <c r="P119" i="6"/>
  <c r="K119" i="6"/>
  <c r="F119" i="6"/>
  <c r="F117" i="6" s="1"/>
  <c r="O117" i="6"/>
  <c r="M117" i="6"/>
  <c r="L117" i="6"/>
  <c r="K117" i="6"/>
  <c r="H117" i="6"/>
  <c r="G117" i="6"/>
  <c r="P116" i="6"/>
  <c r="N116" i="6" s="1"/>
  <c r="K116" i="6"/>
  <c r="F116" i="6"/>
  <c r="P115" i="6"/>
  <c r="N115" i="6" s="1"/>
  <c r="K115" i="6"/>
  <c r="F115" i="6"/>
  <c r="O113" i="6"/>
  <c r="M113" i="6"/>
  <c r="L113" i="6"/>
  <c r="H113" i="6"/>
  <c r="G113" i="6"/>
  <c r="P112" i="6"/>
  <c r="K112" i="6"/>
  <c r="F112" i="6"/>
  <c r="F110" i="6" s="1"/>
  <c r="O110" i="6"/>
  <c r="M110" i="6"/>
  <c r="L110" i="6"/>
  <c r="K110" i="6"/>
  <c r="H110" i="6"/>
  <c r="G110" i="6"/>
  <c r="P109" i="6"/>
  <c r="N109" i="6" s="1"/>
  <c r="K109" i="6"/>
  <c r="F109" i="6"/>
  <c r="P108" i="6"/>
  <c r="N108" i="6" s="1"/>
  <c r="K108" i="6"/>
  <c r="F108" i="6"/>
  <c r="F105" i="6" s="1"/>
  <c r="P107" i="6"/>
  <c r="N107" i="6" s="1"/>
  <c r="K107" i="6"/>
  <c r="F107" i="6"/>
  <c r="P105" i="6"/>
  <c r="O105" i="6"/>
  <c r="M105" i="6"/>
  <c r="M103" i="6" s="1"/>
  <c r="L105" i="6"/>
  <c r="K105" i="6"/>
  <c r="H105" i="6"/>
  <c r="G105" i="6"/>
  <c r="G103" i="6" s="1"/>
  <c r="O103" i="6"/>
  <c r="P102" i="6"/>
  <c r="K102" i="6"/>
  <c r="K100" i="6" s="1"/>
  <c r="F102" i="6"/>
  <c r="F100" i="6" s="1"/>
  <c r="O100" i="6"/>
  <c r="M100" i="6"/>
  <c r="L100" i="6"/>
  <c r="H100" i="6"/>
  <c r="G100" i="6"/>
  <c r="P99" i="6"/>
  <c r="N99" i="6" s="1"/>
  <c r="N97" i="6" s="1"/>
  <c r="K99" i="6"/>
  <c r="K97" i="6" s="1"/>
  <c r="F99" i="6"/>
  <c r="F97" i="6" s="1"/>
  <c r="O97" i="6"/>
  <c r="M97" i="6"/>
  <c r="L97" i="6"/>
  <c r="H97" i="6"/>
  <c r="G97" i="6"/>
  <c r="P96" i="6"/>
  <c r="K96" i="6"/>
  <c r="K94" i="6" s="1"/>
  <c r="F96" i="6"/>
  <c r="F94" i="6" s="1"/>
  <c r="O94" i="6"/>
  <c r="M94" i="6"/>
  <c r="L94" i="6"/>
  <c r="H94" i="6"/>
  <c r="G94" i="6"/>
  <c r="P93" i="6"/>
  <c r="N93" i="6" s="1"/>
  <c r="N91" i="6" s="1"/>
  <c r="K93" i="6"/>
  <c r="K91" i="6" s="1"/>
  <c r="F93" i="6"/>
  <c r="F91" i="6" s="1"/>
  <c r="O91" i="6"/>
  <c r="M91" i="6"/>
  <c r="L91" i="6"/>
  <c r="H91" i="6"/>
  <c r="G91" i="6"/>
  <c r="P90" i="6"/>
  <c r="K90" i="6"/>
  <c r="K88" i="6" s="1"/>
  <c r="F90" i="6"/>
  <c r="O88" i="6"/>
  <c r="O86" i="6" s="1"/>
  <c r="M88" i="6"/>
  <c r="L88" i="6"/>
  <c r="L86" i="6" s="1"/>
  <c r="H88" i="6"/>
  <c r="H86" i="6" s="1"/>
  <c r="G88" i="6"/>
  <c r="F88" i="6"/>
  <c r="P85" i="6"/>
  <c r="N85" i="6" s="1"/>
  <c r="I85" i="6" s="1"/>
  <c r="K85" i="6"/>
  <c r="J85" i="6"/>
  <c r="H85" i="6"/>
  <c r="G85" i="6"/>
  <c r="P84" i="6"/>
  <c r="N84" i="6" s="1"/>
  <c r="K84" i="6"/>
  <c r="J84" i="6"/>
  <c r="H84" i="6"/>
  <c r="G84" i="6"/>
  <c r="T82" i="6"/>
  <c r="T80" i="6" s="1"/>
  <c r="S82" i="6"/>
  <c r="S80" i="6" s="1"/>
  <c r="R82" i="6"/>
  <c r="R80" i="6" s="1"/>
  <c r="Q82" i="6"/>
  <c r="Q80" i="6" s="1"/>
  <c r="P82" i="6"/>
  <c r="P80" i="6" s="1"/>
  <c r="O82" i="6"/>
  <c r="O80" i="6" s="1"/>
  <c r="M82" i="6"/>
  <c r="M80" i="6" s="1"/>
  <c r="L82" i="6"/>
  <c r="L80" i="6" s="1"/>
  <c r="J82" i="6"/>
  <c r="J80" i="6" s="1"/>
  <c r="P79" i="6"/>
  <c r="N79" i="6" s="1"/>
  <c r="K79" i="6"/>
  <c r="J79" i="6"/>
  <c r="J77" i="6" s="1"/>
  <c r="H79" i="6"/>
  <c r="H77" i="6" s="1"/>
  <c r="G79" i="6"/>
  <c r="G77" i="6" s="1"/>
  <c r="T77" i="6"/>
  <c r="S77" i="6"/>
  <c r="R77" i="6"/>
  <c r="Q77" i="6"/>
  <c r="P77" i="6"/>
  <c r="O77" i="6"/>
  <c r="M77" i="6"/>
  <c r="L77" i="6"/>
  <c r="K77" i="6"/>
  <c r="T65" i="6"/>
  <c r="S65" i="6"/>
  <c r="R65" i="6"/>
  <c r="Q65" i="6"/>
  <c r="P64" i="6"/>
  <c r="N64" i="6" s="1"/>
  <c r="K64" i="6"/>
  <c r="J64" i="6"/>
  <c r="J62" i="6" s="1"/>
  <c r="H64" i="6"/>
  <c r="G64" i="6"/>
  <c r="G62" i="6" s="1"/>
  <c r="T62" i="6"/>
  <c r="S62" i="6"/>
  <c r="R62" i="6"/>
  <c r="Q62" i="6"/>
  <c r="O62" i="6"/>
  <c r="M62" i="6"/>
  <c r="L62" i="6"/>
  <c r="K62" i="6"/>
  <c r="H62" i="6"/>
  <c r="P61" i="6"/>
  <c r="N61" i="6" s="1"/>
  <c r="K61" i="6"/>
  <c r="J61" i="6"/>
  <c r="J59" i="6" s="1"/>
  <c r="H61" i="6"/>
  <c r="G61" i="6"/>
  <c r="G59" i="6" s="1"/>
  <c r="T59" i="6"/>
  <c r="S59" i="6"/>
  <c r="R59" i="6"/>
  <c r="Q59" i="6"/>
  <c r="O59" i="6"/>
  <c r="M59" i="6"/>
  <c r="L59" i="6"/>
  <c r="K59" i="6"/>
  <c r="H59" i="6"/>
  <c r="K55" i="6"/>
  <c r="J55" i="6"/>
  <c r="I55" i="6"/>
  <c r="H55" i="6"/>
  <c r="G55" i="6"/>
  <c r="P54" i="6"/>
  <c r="N54" i="6" s="1"/>
  <c r="K54" i="6"/>
  <c r="J54" i="6"/>
  <c r="H54" i="6"/>
  <c r="G54" i="6"/>
  <c r="P42" i="6"/>
  <c r="N42" i="6" s="1"/>
  <c r="K42" i="6"/>
  <c r="F42" i="6"/>
  <c r="P41" i="6"/>
  <c r="N41" i="6" s="1"/>
  <c r="K41" i="6"/>
  <c r="F41" i="6"/>
  <c r="T39" i="6"/>
  <c r="S39" i="6"/>
  <c r="R39" i="6"/>
  <c r="Q39" i="6"/>
  <c r="P39" i="6"/>
  <c r="O39" i="6"/>
  <c r="K39" i="6" s="1"/>
  <c r="M39" i="6"/>
  <c r="L39" i="6"/>
  <c r="J39" i="6"/>
  <c r="I39" i="6"/>
  <c r="H39" i="6"/>
  <c r="G39" i="6"/>
  <c r="F38" i="6"/>
  <c r="F37" i="6"/>
  <c r="K113" i="6" l="1"/>
  <c r="Q232" i="6"/>
  <c r="H291" i="6"/>
  <c r="P331" i="6"/>
  <c r="G331" i="6"/>
  <c r="K67" i="6"/>
  <c r="F164" i="6"/>
  <c r="F163" i="6"/>
  <c r="P159" i="6"/>
  <c r="F159" i="6" s="1"/>
  <c r="J192" i="6"/>
  <c r="F192" i="6"/>
  <c r="P192" i="6"/>
  <c r="F247" i="6"/>
  <c r="F245" i="6" s="1"/>
  <c r="P190" i="6"/>
  <c r="P188" i="6" s="1"/>
  <c r="G335" i="6"/>
  <c r="H338" i="6"/>
  <c r="K338" i="6"/>
  <c r="K323" i="6" s="1"/>
  <c r="P67" i="6"/>
  <c r="I192" i="6"/>
  <c r="F377" i="6"/>
  <c r="F385" i="6"/>
  <c r="T194" i="6"/>
  <c r="R194" i="6"/>
  <c r="L194" i="6"/>
  <c r="I253" i="6"/>
  <c r="I251" i="6" s="1"/>
  <c r="G253" i="6"/>
  <c r="G251" i="6" s="1"/>
  <c r="K291" i="6"/>
  <c r="K286" i="6" s="1"/>
  <c r="P291" i="6"/>
  <c r="K357" i="6"/>
  <c r="F45" i="6"/>
  <c r="K43" i="6"/>
  <c r="Q194" i="6"/>
  <c r="O194" i="6"/>
  <c r="F198" i="6"/>
  <c r="F196" i="6" s="1"/>
  <c r="K198" i="6"/>
  <c r="J253" i="6"/>
  <c r="J251" i="6" s="1"/>
  <c r="I190" i="6"/>
  <c r="I188" i="6" s="1"/>
  <c r="S188" i="6"/>
  <c r="H190" i="6"/>
  <c r="H188" i="6" s="1"/>
  <c r="R188" i="6"/>
  <c r="R132" i="6" s="1"/>
  <c r="J190" i="6"/>
  <c r="J188" i="6" s="1"/>
  <c r="T188" i="6"/>
  <c r="T132" i="6" s="1"/>
  <c r="Q190" i="6"/>
  <c r="G67" i="6"/>
  <c r="J67" i="6"/>
  <c r="J65" i="6" s="1"/>
  <c r="H67" i="6"/>
  <c r="H65" i="6" s="1"/>
  <c r="F69" i="6"/>
  <c r="F67" i="6" s="1"/>
  <c r="F65" i="6" s="1"/>
  <c r="E43" i="5"/>
  <c r="O13" i="5"/>
  <c r="F43" i="5"/>
  <c r="P13" i="5"/>
  <c r="G43" i="5"/>
  <c r="Q13" i="5"/>
  <c r="H43" i="5"/>
  <c r="R13" i="5"/>
  <c r="I59" i="5"/>
  <c r="D61" i="5"/>
  <c r="I60" i="5"/>
  <c r="D62" i="5"/>
  <c r="F307" i="6"/>
  <c r="F312" i="6"/>
  <c r="O286" i="6"/>
  <c r="K253" i="6"/>
  <c r="F253" i="6"/>
  <c r="F251" i="6" s="1"/>
  <c r="I243" i="6"/>
  <c r="N243" i="6"/>
  <c r="G243" i="6"/>
  <c r="L243" i="6"/>
  <c r="L232" i="6" s="1"/>
  <c r="O243" i="6"/>
  <c r="O232" i="6" s="1"/>
  <c r="J243" i="6"/>
  <c r="J232" i="6" s="1"/>
  <c r="M243" i="6"/>
  <c r="H243" i="6"/>
  <c r="H232" i="6" s="1"/>
  <c r="F243" i="6"/>
  <c r="K243" i="6"/>
  <c r="K196" i="6"/>
  <c r="K194" i="6" s="1"/>
  <c r="J196" i="6"/>
  <c r="I196" i="6"/>
  <c r="H196" i="6"/>
  <c r="H194" i="6" s="1"/>
  <c r="G196" i="6"/>
  <c r="G194" i="6" s="1"/>
  <c r="N65" i="6"/>
  <c r="G65" i="6"/>
  <c r="L65" i="6"/>
  <c r="O65" i="6"/>
  <c r="O12" i="6" s="1"/>
  <c r="M65" i="6"/>
  <c r="M12" i="6" s="1"/>
  <c r="I65" i="6"/>
  <c r="S12" i="6"/>
  <c r="Q12" i="6"/>
  <c r="I45" i="6"/>
  <c r="I43" i="6" s="1"/>
  <c r="J45" i="6"/>
  <c r="J43" i="6" s="1"/>
  <c r="H45" i="6"/>
  <c r="H43" i="6" s="1"/>
  <c r="G45" i="6"/>
  <c r="G43" i="6" s="1"/>
  <c r="I16" i="6"/>
  <c r="I14" i="6" s="1"/>
  <c r="H16" i="6"/>
  <c r="H14" i="6" s="1"/>
  <c r="J16" i="6"/>
  <c r="J14" i="6" s="1"/>
  <c r="K16" i="6"/>
  <c r="K14" i="6" s="1"/>
  <c r="G16" i="6"/>
  <c r="G14" i="6" s="1"/>
  <c r="F16" i="6"/>
  <c r="F14" i="6" s="1"/>
  <c r="P335" i="6"/>
  <c r="P353" i="6"/>
  <c r="G82" i="6"/>
  <c r="G80" i="6" s="1"/>
  <c r="H331" i="6"/>
  <c r="H323" i="6" s="1"/>
  <c r="F261" i="6"/>
  <c r="R12" i="6"/>
  <c r="K331" i="6"/>
  <c r="F336" i="6"/>
  <c r="F334" i="6"/>
  <c r="F331" i="6" s="1"/>
  <c r="G338" i="6"/>
  <c r="J338" i="6"/>
  <c r="F306" i="6"/>
  <c r="J335" i="6"/>
  <c r="J323" i="6" s="1"/>
  <c r="F337" i="6"/>
  <c r="L12" i="6"/>
  <c r="T12" i="6"/>
  <c r="P237" i="6"/>
  <c r="J286" i="6"/>
  <c r="H286" i="6"/>
  <c r="F305" i="6"/>
  <c r="F304" i="6"/>
  <c r="G286" i="6"/>
  <c r="F84" i="6"/>
  <c r="K82" i="6"/>
  <c r="K80" i="6" s="1"/>
  <c r="F55" i="6"/>
  <c r="F43" i="6" s="1"/>
  <c r="F239" i="6"/>
  <c r="F237" i="6" s="1"/>
  <c r="P248" i="6"/>
  <c r="K146" i="6"/>
  <c r="P146" i="6"/>
  <c r="H146" i="6"/>
  <c r="F152" i="6"/>
  <c r="I239" i="6"/>
  <c r="I237" i="6" s="1"/>
  <c r="N237" i="6"/>
  <c r="P59" i="6"/>
  <c r="J194" i="6"/>
  <c r="R232" i="6"/>
  <c r="T232" i="6"/>
  <c r="K134" i="6"/>
  <c r="F173" i="6"/>
  <c r="M194" i="6"/>
  <c r="S194" i="6"/>
  <c r="F222" i="6"/>
  <c r="F220" i="6" s="1"/>
  <c r="P226" i="6"/>
  <c r="P229" i="6"/>
  <c r="F256" i="6"/>
  <c r="F279" i="6"/>
  <c r="F254" i="6" s="1"/>
  <c r="P288" i="6"/>
  <c r="P307" i="6"/>
  <c r="F357" i="6"/>
  <c r="G138" i="6"/>
  <c r="H82" i="6"/>
  <c r="H80" i="6" s="1"/>
  <c r="F179" i="6"/>
  <c r="I222" i="6"/>
  <c r="I220" i="6" s="1"/>
  <c r="N220" i="6"/>
  <c r="P62" i="6"/>
  <c r="F85" i="6"/>
  <c r="F82" i="6" s="1"/>
  <c r="F80" i="6" s="1"/>
  <c r="P91" i="6"/>
  <c r="F86" i="6"/>
  <c r="P97" i="6"/>
  <c r="M132" i="6"/>
  <c r="S132" i="6"/>
  <c r="S11" i="6" s="1"/>
  <c r="G232" i="6"/>
  <c r="H103" i="6"/>
  <c r="L103" i="6"/>
  <c r="F113" i="6"/>
  <c r="F103" i="6" s="1"/>
  <c r="P123" i="6"/>
  <c r="P126" i="6"/>
  <c r="H154" i="6"/>
  <c r="P170" i="6"/>
  <c r="P220" i="6"/>
  <c r="F228" i="6"/>
  <c r="F226" i="6" s="1"/>
  <c r="F231" i="6"/>
  <c r="F229" i="6" s="1"/>
  <c r="M232" i="6"/>
  <c r="P240" i="6"/>
  <c r="F250" i="6"/>
  <c r="F248" i="6" s="1"/>
  <c r="K256" i="6"/>
  <c r="K261" i="6"/>
  <c r="P267" i="6"/>
  <c r="K267" i="6"/>
  <c r="F296" i="6"/>
  <c r="P320" i="6"/>
  <c r="F330" i="6"/>
  <c r="P338" i="6"/>
  <c r="F340" i="6"/>
  <c r="F346" i="6"/>
  <c r="K173" i="6"/>
  <c r="F142" i="6"/>
  <c r="J138" i="6"/>
  <c r="G154" i="6"/>
  <c r="J154" i="6"/>
  <c r="P154" i="6"/>
  <c r="K154" i="6"/>
  <c r="F158" i="6"/>
  <c r="F166" i="6"/>
  <c r="F167" i="6"/>
  <c r="K179" i="6"/>
  <c r="N96" i="6"/>
  <c r="N94" i="6" s="1"/>
  <c r="P94" i="6"/>
  <c r="N168" i="6"/>
  <c r="I168" i="6" s="1"/>
  <c r="N225" i="6"/>
  <c r="I225" i="6" s="1"/>
  <c r="I223" i="6" s="1"/>
  <c r="F225" i="6"/>
  <c r="F223" i="6" s="1"/>
  <c r="F39" i="6"/>
  <c r="N39" i="6"/>
  <c r="F54" i="6"/>
  <c r="F61" i="6"/>
  <c r="F59" i="6" s="1"/>
  <c r="K65" i="6"/>
  <c r="K12" i="6" s="1"/>
  <c r="F79" i="6"/>
  <c r="F77" i="6" s="1"/>
  <c r="N90" i="6"/>
  <c r="N88" i="6" s="1"/>
  <c r="N86" i="6" s="1"/>
  <c r="P88" i="6"/>
  <c r="G86" i="6"/>
  <c r="K86" i="6"/>
  <c r="M86" i="6"/>
  <c r="N102" i="6"/>
  <c r="N100" i="6" s="1"/>
  <c r="P100" i="6"/>
  <c r="N112" i="6"/>
  <c r="N110" i="6" s="1"/>
  <c r="P110" i="6"/>
  <c r="N119" i="6"/>
  <c r="N117" i="6" s="1"/>
  <c r="P117" i="6"/>
  <c r="N136" i="6"/>
  <c r="P134" i="6"/>
  <c r="F134" i="6" s="1"/>
  <c r="N140" i="6"/>
  <c r="I140" i="6" s="1"/>
  <c r="F140" i="6"/>
  <c r="N156" i="6"/>
  <c r="I156" i="6" s="1"/>
  <c r="F156" i="6"/>
  <c r="I169" i="6"/>
  <c r="F169" i="6"/>
  <c r="N177" i="6"/>
  <c r="N173" i="6" s="1"/>
  <c r="P173" i="6"/>
  <c r="N185" i="6"/>
  <c r="N179" i="6" s="1"/>
  <c r="P179" i="6"/>
  <c r="N219" i="6"/>
  <c r="F219" i="6"/>
  <c r="F217" i="6" s="1"/>
  <c r="P223" i="6"/>
  <c r="P234" i="6"/>
  <c r="P232" i="6" s="1"/>
  <c r="F242" i="6"/>
  <c r="F240" i="6" s="1"/>
  <c r="K251" i="6"/>
  <c r="P256" i="6"/>
  <c r="P261" i="6"/>
  <c r="H138" i="6"/>
  <c r="K138" i="6"/>
  <c r="G146" i="6"/>
  <c r="J146" i="6"/>
  <c r="P276" i="6"/>
  <c r="P279" i="6"/>
  <c r="K279" i="6"/>
  <c r="P357" i="6"/>
  <c r="P361" i="6"/>
  <c r="N113" i="6"/>
  <c r="P273" i="6"/>
  <c r="N279" i="6"/>
  <c r="P113" i="6"/>
  <c r="P120" i="6"/>
  <c r="P129" i="6"/>
  <c r="P347" i="6"/>
  <c r="P367" i="6"/>
  <c r="P370" i="6"/>
  <c r="F168" i="6"/>
  <c r="F148" i="6"/>
  <c r="F149" i="6"/>
  <c r="F157" i="6"/>
  <c r="I79" i="6"/>
  <c r="I77" i="6" s="1"/>
  <c r="N77" i="6"/>
  <c r="N357" i="6"/>
  <c r="K103" i="6"/>
  <c r="P138" i="6"/>
  <c r="F141" i="6"/>
  <c r="F339" i="6"/>
  <c r="F338" i="6" s="1"/>
  <c r="P350" i="6"/>
  <c r="P364" i="6"/>
  <c r="P373" i="6"/>
  <c r="F64" i="6"/>
  <c r="F62" i="6" s="1"/>
  <c r="F290" i="6"/>
  <c r="F288" i="6" s="1"/>
  <c r="G356" i="6"/>
  <c r="F376" i="6"/>
  <c r="F356" i="6" s="1"/>
  <c r="I64" i="6"/>
  <c r="I62" i="6" s="1"/>
  <c r="N62" i="6"/>
  <c r="I157" i="6"/>
  <c r="I167" i="6"/>
  <c r="I231" i="6"/>
  <c r="I229" i="6" s="1"/>
  <c r="N229" i="6"/>
  <c r="I250" i="6"/>
  <c r="I248" i="6" s="1"/>
  <c r="N248" i="6"/>
  <c r="I290" i="6"/>
  <c r="I288" i="6" s="1"/>
  <c r="N288" i="6"/>
  <c r="I54" i="6"/>
  <c r="I84" i="6"/>
  <c r="I82" i="6" s="1"/>
  <c r="I80" i="6" s="1"/>
  <c r="N82" i="6"/>
  <c r="N80" i="6" s="1"/>
  <c r="I141" i="6"/>
  <c r="I138" i="6" s="1"/>
  <c r="I296" i="6"/>
  <c r="I291" i="6" s="1"/>
  <c r="N105" i="6"/>
  <c r="N103" i="6" s="1"/>
  <c r="F136" i="6"/>
  <c r="F137" i="6"/>
  <c r="F150" i="6"/>
  <c r="F151" i="6"/>
  <c r="F153" i="6"/>
  <c r="F161" i="6"/>
  <c r="F236" i="6"/>
  <c r="F234" i="6" s="1"/>
  <c r="N312" i="6"/>
  <c r="P317" i="6"/>
  <c r="N356" i="6"/>
  <c r="K376" i="6"/>
  <c r="K356" i="6" s="1"/>
  <c r="I61" i="6"/>
  <c r="I59" i="6" s="1"/>
  <c r="N59" i="6"/>
  <c r="I136" i="6"/>
  <c r="N134" i="6"/>
  <c r="I150" i="6"/>
  <c r="I146" i="6" s="1"/>
  <c r="N146" i="6"/>
  <c r="I154" i="6"/>
  <c r="I219" i="6"/>
  <c r="I217" i="6" s="1"/>
  <c r="N217" i="6"/>
  <c r="N223" i="6"/>
  <c r="I236" i="6"/>
  <c r="I234" i="6" s="1"/>
  <c r="N234" i="6"/>
  <c r="I242" i="6"/>
  <c r="I240" i="6" s="1"/>
  <c r="N240" i="6"/>
  <c r="N256" i="6"/>
  <c r="N261" i="6"/>
  <c r="N307" i="6"/>
  <c r="I330" i="6"/>
  <c r="I337" i="6"/>
  <c r="I335" i="6" s="1"/>
  <c r="N335" i="6"/>
  <c r="I228" i="6"/>
  <c r="I226" i="6" s="1"/>
  <c r="N226" i="6"/>
  <c r="I334" i="6"/>
  <c r="I331" i="6" s="1"/>
  <c r="N331" i="6"/>
  <c r="I339" i="6"/>
  <c r="I338" i="6" s="1"/>
  <c r="N338" i="6"/>
  <c r="I346" i="6"/>
  <c r="J220" i="3"/>
  <c r="I220" i="3"/>
  <c r="H220" i="3"/>
  <c r="G220" i="3"/>
  <c r="J219" i="3"/>
  <c r="I219" i="3"/>
  <c r="H219" i="3"/>
  <c r="G219" i="3"/>
  <c r="F219" i="3"/>
  <c r="J216" i="3"/>
  <c r="I216" i="3"/>
  <c r="H216" i="3"/>
  <c r="G216" i="3"/>
  <c r="F216" i="3"/>
  <c r="J211" i="3"/>
  <c r="I211" i="3"/>
  <c r="H211" i="3"/>
  <c r="G211" i="3"/>
  <c r="F211" i="3"/>
  <c r="J208" i="3"/>
  <c r="I208" i="3"/>
  <c r="H208" i="3"/>
  <c r="G208" i="3"/>
  <c r="F208" i="3"/>
  <c r="J203" i="3"/>
  <c r="I203" i="3"/>
  <c r="H203" i="3"/>
  <c r="G203" i="3"/>
  <c r="F203" i="3"/>
  <c r="J201" i="3"/>
  <c r="I201" i="3"/>
  <c r="H201" i="3"/>
  <c r="G201" i="3"/>
  <c r="F201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H194" i="3"/>
  <c r="G194" i="3"/>
  <c r="J193" i="3"/>
  <c r="I193" i="3"/>
  <c r="H193" i="3"/>
  <c r="G193" i="3"/>
  <c r="F193" i="3"/>
  <c r="J192" i="3"/>
  <c r="I192" i="3"/>
  <c r="H192" i="3"/>
  <c r="G192" i="3"/>
  <c r="F192" i="3"/>
  <c r="J191" i="3"/>
  <c r="H191" i="3"/>
  <c r="G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H185" i="3"/>
  <c r="G185" i="3"/>
  <c r="J184" i="3"/>
  <c r="I184" i="3"/>
  <c r="H184" i="3"/>
  <c r="G184" i="3"/>
  <c r="J183" i="3"/>
  <c r="I183" i="3"/>
  <c r="H183" i="3"/>
  <c r="G183" i="3"/>
  <c r="J182" i="3"/>
  <c r="I182" i="3"/>
  <c r="H182" i="3"/>
  <c r="G182" i="3"/>
  <c r="J181" i="3"/>
  <c r="I181" i="3"/>
  <c r="H181" i="3"/>
  <c r="G181" i="3"/>
  <c r="J180" i="3"/>
  <c r="I180" i="3"/>
  <c r="H180" i="3"/>
  <c r="G180" i="3"/>
  <c r="F180" i="3"/>
  <c r="J178" i="3"/>
  <c r="I178" i="3"/>
  <c r="H178" i="3"/>
  <c r="G178" i="3"/>
  <c r="J177" i="3"/>
  <c r="I177" i="3"/>
  <c r="H177" i="3"/>
  <c r="G177" i="3"/>
  <c r="J176" i="3"/>
  <c r="I176" i="3"/>
  <c r="H176" i="3"/>
  <c r="G176" i="3"/>
  <c r="J175" i="3"/>
  <c r="I175" i="3"/>
  <c r="H175" i="3"/>
  <c r="G175" i="3"/>
  <c r="F175" i="3"/>
  <c r="J173" i="3"/>
  <c r="I173" i="3"/>
  <c r="H173" i="3"/>
  <c r="G173" i="3"/>
  <c r="J172" i="3"/>
  <c r="I172" i="3"/>
  <c r="H172" i="3"/>
  <c r="G172" i="3"/>
  <c r="J171" i="3"/>
  <c r="I171" i="3"/>
  <c r="H171" i="3"/>
  <c r="G171" i="3"/>
  <c r="J170" i="3"/>
  <c r="I170" i="3"/>
  <c r="H170" i="3"/>
  <c r="G170" i="3"/>
  <c r="F170" i="3"/>
  <c r="J168" i="3"/>
  <c r="I168" i="3"/>
  <c r="H168" i="3"/>
  <c r="G168" i="3"/>
  <c r="F168" i="3"/>
  <c r="J166" i="3"/>
  <c r="I166" i="3"/>
  <c r="H166" i="3"/>
  <c r="G166" i="3"/>
  <c r="F166" i="3"/>
  <c r="J163" i="3"/>
  <c r="I163" i="3"/>
  <c r="H163" i="3"/>
  <c r="G163" i="3"/>
  <c r="J162" i="3"/>
  <c r="I162" i="3"/>
  <c r="H162" i="3"/>
  <c r="G162" i="3"/>
  <c r="F162" i="3"/>
  <c r="J159" i="3"/>
  <c r="I159" i="3"/>
  <c r="H159" i="3"/>
  <c r="G159" i="3"/>
  <c r="F159" i="3"/>
  <c r="J157" i="3"/>
  <c r="I157" i="3"/>
  <c r="H157" i="3"/>
  <c r="F157" i="3"/>
  <c r="J156" i="3"/>
  <c r="I156" i="3"/>
  <c r="H156" i="3"/>
  <c r="G156" i="3"/>
  <c r="F156" i="3"/>
  <c r="J155" i="3"/>
  <c r="I155" i="3"/>
  <c r="F155" i="3"/>
  <c r="J154" i="3"/>
  <c r="I154" i="3"/>
  <c r="H154" i="3"/>
  <c r="F154" i="3"/>
  <c r="J153" i="3"/>
  <c r="I153" i="3"/>
  <c r="H153" i="3"/>
  <c r="F153" i="3"/>
  <c r="J152" i="3"/>
  <c r="I152" i="3"/>
  <c r="H152" i="3"/>
  <c r="G152" i="3"/>
  <c r="F152" i="3"/>
  <c r="J151" i="3"/>
  <c r="I151" i="3"/>
  <c r="F151" i="3"/>
  <c r="J150" i="3"/>
  <c r="I150" i="3"/>
  <c r="H150" i="3"/>
  <c r="F150" i="3"/>
  <c r="J149" i="3"/>
  <c r="I149" i="3"/>
  <c r="H149" i="3"/>
  <c r="G149" i="3"/>
  <c r="F149" i="3"/>
  <c r="J147" i="3"/>
  <c r="I147" i="3"/>
  <c r="H147" i="3"/>
  <c r="J146" i="3"/>
  <c r="I146" i="3"/>
  <c r="H146" i="3"/>
  <c r="G146" i="3"/>
  <c r="J145" i="3"/>
  <c r="I145" i="3"/>
  <c r="H145" i="3"/>
  <c r="G145" i="3"/>
  <c r="J144" i="3"/>
  <c r="I144" i="3"/>
  <c r="H144" i="3"/>
  <c r="G144" i="3"/>
  <c r="J143" i="3"/>
  <c r="I143" i="3"/>
  <c r="H143" i="3"/>
  <c r="G143" i="3"/>
  <c r="F143" i="3"/>
  <c r="J141" i="3"/>
  <c r="I141" i="3"/>
  <c r="H141" i="3"/>
  <c r="G141" i="3"/>
  <c r="J139" i="3"/>
  <c r="I139" i="3"/>
  <c r="H139" i="3"/>
  <c r="G139" i="3"/>
  <c r="F139" i="3"/>
  <c r="J137" i="3"/>
  <c r="I137" i="3"/>
  <c r="H137" i="3"/>
  <c r="G137" i="3"/>
  <c r="F137" i="3"/>
  <c r="J135" i="3"/>
  <c r="I135" i="3"/>
  <c r="H135" i="3"/>
  <c r="G135" i="3"/>
  <c r="J134" i="3"/>
  <c r="I134" i="3"/>
  <c r="H134" i="3"/>
  <c r="G134" i="3"/>
  <c r="F134" i="3"/>
  <c r="J132" i="3"/>
  <c r="I132" i="3"/>
  <c r="H132" i="3"/>
  <c r="G132" i="3"/>
  <c r="J131" i="3"/>
  <c r="I131" i="3"/>
  <c r="H131" i="3"/>
  <c r="F131" i="3"/>
  <c r="J130" i="3"/>
  <c r="I130" i="3"/>
  <c r="H130" i="3"/>
  <c r="F130" i="3"/>
  <c r="J129" i="3"/>
  <c r="I129" i="3"/>
  <c r="H129" i="3"/>
  <c r="F129" i="3"/>
  <c r="J128" i="3"/>
  <c r="I128" i="3"/>
  <c r="H128" i="3"/>
  <c r="G128" i="3"/>
  <c r="F128" i="3"/>
  <c r="J126" i="3"/>
  <c r="I126" i="3"/>
  <c r="H126" i="3"/>
  <c r="J125" i="3"/>
  <c r="I125" i="3"/>
  <c r="H125" i="3"/>
  <c r="J124" i="3"/>
  <c r="I124" i="3"/>
  <c r="H124" i="3"/>
  <c r="G124" i="3"/>
  <c r="F124" i="3"/>
  <c r="J122" i="3"/>
  <c r="I122" i="3"/>
  <c r="H122" i="3"/>
  <c r="G122" i="3"/>
  <c r="F122" i="3"/>
  <c r="J120" i="3"/>
  <c r="I120" i="3"/>
  <c r="H120" i="3"/>
  <c r="J119" i="3"/>
  <c r="I119" i="3"/>
  <c r="H119" i="3"/>
  <c r="J118" i="3"/>
  <c r="I118" i="3"/>
  <c r="H118" i="3"/>
  <c r="J116" i="3"/>
  <c r="I116" i="3"/>
  <c r="H116" i="3"/>
  <c r="J115" i="3"/>
  <c r="I115" i="3"/>
  <c r="H115" i="3"/>
  <c r="J114" i="3"/>
  <c r="I114" i="3"/>
  <c r="H114" i="3"/>
  <c r="G114" i="3"/>
  <c r="F114" i="3"/>
  <c r="J113" i="3"/>
  <c r="I113" i="3"/>
  <c r="H113" i="3"/>
  <c r="F113" i="3"/>
  <c r="J112" i="3"/>
  <c r="I112" i="3"/>
  <c r="H112" i="3"/>
  <c r="G112" i="3"/>
  <c r="J111" i="3"/>
  <c r="I111" i="3"/>
  <c r="H111" i="3"/>
  <c r="G111" i="3"/>
  <c r="J110" i="3"/>
  <c r="I110" i="3"/>
  <c r="H110" i="3"/>
  <c r="G110" i="3"/>
  <c r="J108" i="3"/>
  <c r="I108" i="3"/>
  <c r="H108" i="3"/>
  <c r="G108" i="3"/>
  <c r="J107" i="3"/>
  <c r="I107" i="3"/>
  <c r="H107" i="3"/>
  <c r="G107" i="3"/>
  <c r="J106" i="3"/>
  <c r="I106" i="3"/>
  <c r="H106" i="3"/>
  <c r="G106" i="3"/>
  <c r="F106" i="3"/>
  <c r="J104" i="3"/>
  <c r="I104" i="3"/>
  <c r="H104" i="3"/>
  <c r="J103" i="3"/>
  <c r="I103" i="3"/>
  <c r="H103" i="3"/>
  <c r="J102" i="3"/>
  <c r="I102" i="3"/>
  <c r="H102" i="3"/>
  <c r="G102" i="3"/>
  <c r="F102" i="3"/>
  <c r="J100" i="3"/>
  <c r="I100" i="3"/>
  <c r="H100" i="3"/>
  <c r="G100" i="3"/>
  <c r="J99" i="3"/>
  <c r="I99" i="3"/>
  <c r="H99" i="3"/>
  <c r="G99" i="3"/>
  <c r="J98" i="3"/>
  <c r="I98" i="3"/>
  <c r="H98" i="3"/>
  <c r="G98" i="3"/>
  <c r="F98" i="3"/>
  <c r="J96" i="3"/>
  <c r="I96" i="3"/>
  <c r="H96" i="3"/>
  <c r="G96" i="3"/>
  <c r="F96" i="3"/>
  <c r="J94" i="3"/>
  <c r="I94" i="3"/>
  <c r="H94" i="3"/>
  <c r="G94" i="3"/>
  <c r="J93" i="3"/>
  <c r="I93" i="3"/>
  <c r="H93" i="3"/>
  <c r="G93" i="3"/>
  <c r="J92" i="3"/>
  <c r="I92" i="3"/>
  <c r="H92" i="3"/>
  <c r="G92" i="3"/>
  <c r="F92" i="3"/>
  <c r="J90" i="3"/>
  <c r="I90" i="3"/>
  <c r="H90" i="3"/>
  <c r="G90" i="3"/>
  <c r="J89" i="3"/>
  <c r="I89" i="3"/>
  <c r="H89" i="3"/>
  <c r="G89" i="3"/>
  <c r="J88" i="3"/>
  <c r="I88" i="3"/>
  <c r="H88" i="3"/>
  <c r="G88" i="3"/>
  <c r="F88" i="3"/>
  <c r="J86" i="3"/>
  <c r="I86" i="3"/>
  <c r="H86" i="3"/>
  <c r="G86" i="3"/>
  <c r="F86" i="3"/>
  <c r="J84" i="3"/>
  <c r="I84" i="3"/>
  <c r="H84" i="3"/>
  <c r="G84" i="3"/>
  <c r="J83" i="3"/>
  <c r="I83" i="3"/>
  <c r="H83" i="3"/>
  <c r="G83" i="3"/>
  <c r="J82" i="3"/>
  <c r="I82" i="3"/>
  <c r="H82" i="3"/>
  <c r="G82" i="3"/>
  <c r="J81" i="3"/>
  <c r="I81" i="3"/>
  <c r="H81" i="3"/>
  <c r="G81" i="3"/>
  <c r="F81" i="3"/>
  <c r="J79" i="3"/>
  <c r="I79" i="3"/>
  <c r="H79" i="3"/>
  <c r="G79" i="3"/>
  <c r="J78" i="3"/>
  <c r="I78" i="3"/>
  <c r="H78" i="3"/>
  <c r="G78" i="3"/>
  <c r="J77" i="3"/>
  <c r="I77" i="3"/>
  <c r="H77" i="3"/>
  <c r="G77" i="3"/>
  <c r="F77" i="3"/>
  <c r="J75" i="3"/>
  <c r="I75" i="3"/>
  <c r="H75" i="3"/>
  <c r="G75" i="3"/>
  <c r="J74" i="3"/>
  <c r="I74" i="3"/>
  <c r="H74" i="3"/>
  <c r="G74" i="3"/>
  <c r="J73" i="3"/>
  <c r="I73" i="3"/>
  <c r="H73" i="3"/>
  <c r="G73" i="3"/>
  <c r="F73" i="3"/>
  <c r="J71" i="3"/>
  <c r="I71" i="3"/>
  <c r="H71" i="3"/>
  <c r="G71" i="3"/>
  <c r="F71" i="3"/>
  <c r="J69" i="3"/>
  <c r="I69" i="3"/>
  <c r="H69" i="3"/>
  <c r="G69" i="3"/>
  <c r="J68" i="3"/>
  <c r="I68" i="3"/>
  <c r="H68" i="3"/>
  <c r="G68" i="3"/>
  <c r="J67" i="3"/>
  <c r="I67" i="3"/>
  <c r="H67" i="3"/>
  <c r="G67" i="3"/>
  <c r="J66" i="3"/>
  <c r="I66" i="3"/>
  <c r="H66" i="3"/>
  <c r="G66" i="3"/>
  <c r="J65" i="3"/>
  <c r="I65" i="3"/>
  <c r="H65" i="3"/>
  <c r="G65" i="3"/>
  <c r="J64" i="3"/>
  <c r="I64" i="3"/>
  <c r="H64" i="3"/>
  <c r="J63" i="3"/>
  <c r="I63" i="3"/>
  <c r="H63" i="3"/>
  <c r="G63" i="3"/>
  <c r="J62" i="3"/>
  <c r="I62" i="3"/>
  <c r="H62" i="3"/>
  <c r="G62" i="3"/>
  <c r="J61" i="3"/>
  <c r="I61" i="3"/>
  <c r="H61" i="3"/>
  <c r="G61" i="3"/>
  <c r="F61" i="3"/>
  <c r="J59" i="3"/>
  <c r="I59" i="3"/>
  <c r="H59" i="3"/>
  <c r="G59" i="3"/>
  <c r="J58" i="3"/>
  <c r="I58" i="3"/>
  <c r="H58" i="3"/>
  <c r="G58" i="3"/>
  <c r="J57" i="3"/>
  <c r="I57" i="3"/>
  <c r="H57" i="3"/>
  <c r="G57" i="3"/>
  <c r="F57" i="3"/>
  <c r="J55" i="3"/>
  <c r="I55" i="3"/>
  <c r="H55" i="3"/>
  <c r="G55" i="3"/>
  <c r="J54" i="3"/>
  <c r="I54" i="3"/>
  <c r="H54" i="3"/>
  <c r="G54" i="3"/>
  <c r="F54" i="3"/>
  <c r="J52" i="3"/>
  <c r="I52" i="3"/>
  <c r="H52" i="3"/>
  <c r="G52" i="3"/>
  <c r="J51" i="3"/>
  <c r="I51" i="3"/>
  <c r="H51" i="3"/>
  <c r="G51" i="3"/>
  <c r="J48" i="3"/>
  <c r="I48" i="3"/>
  <c r="H48" i="3"/>
  <c r="G48" i="3"/>
  <c r="J47" i="3"/>
  <c r="I47" i="3"/>
  <c r="H47" i="3"/>
  <c r="J46" i="3"/>
  <c r="I46" i="3"/>
  <c r="H46" i="3"/>
  <c r="G46" i="3"/>
  <c r="J45" i="3"/>
  <c r="I45" i="3"/>
  <c r="H45" i="3"/>
  <c r="J44" i="3"/>
  <c r="I44" i="3"/>
  <c r="H44" i="3"/>
  <c r="G44" i="3"/>
  <c r="F44" i="3"/>
  <c r="J42" i="3"/>
  <c r="I42" i="3"/>
  <c r="H42" i="3"/>
  <c r="G42" i="3"/>
  <c r="J41" i="3"/>
  <c r="I41" i="3"/>
  <c r="H41" i="3"/>
  <c r="G41" i="3"/>
  <c r="J40" i="3"/>
  <c r="I40" i="3"/>
  <c r="H40" i="3"/>
  <c r="G40" i="3"/>
  <c r="J39" i="3"/>
  <c r="I39" i="3"/>
  <c r="H39" i="3"/>
  <c r="G39" i="3"/>
  <c r="F39" i="3"/>
  <c r="J37" i="3"/>
  <c r="I37" i="3"/>
  <c r="H37" i="3"/>
  <c r="J36" i="3"/>
  <c r="I36" i="3"/>
  <c r="H36" i="3"/>
  <c r="J35" i="3"/>
  <c r="I35" i="3"/>
  <c r="H35" i="3"/>
  <c r="G35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F30" i="3"/>
  <c r="J28" i="3"/>
  <c r="I28" i="3"/>
  <c r="H28" i="3"/>
  <c r="G28" i="3"/>
  <c r="F28" i="3"/>
  <c r="J26" i="3"/>
  <c r="I26" i="3"/>
  <c r="H26" i="3"/>
  <c r="J25" i="3"/>
  <c r="I25" i="3"/>
  <c r="H25" i="3"/>
  <c r="G25" i="3"/>
  <c r="F25" i="3"/>
  <c r="J23" i="3"/>
  <c r="I23" i="3"/>
  <c r="H23" i="3"/>
  <c r="G23" i="3"/>
  <c r="J22" i="3"/>
  <c r="I22" i="3"/>
  <c r="H22" i="3"/>
  <c r="G22" i="3"/>
  <c r="F22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F17" i="3"/>
  <c r="J15" i="3"/>
  <c r="I15" i="3"/>
  <c r="H15" i="3"/>
  <c r="G15" i="3"/>
  <c r="F15" i="3"/>
  <c r="J13" i="3"/>
  <c r="I13" i="3"/>
  <c r="H13" i="3"/>
  <c r="G13" i="3"/>
  <c r="F13" i="3"/>
  <c r="J11" i="3"/>
  <c r="I11" i="3"/>
  <c r="H11" i="3"/>
  <c r="G11" i="3"/>
  <c r="F11" i="3"/>
  <c r="F221" i="3"/>
  <c r="F222" i="3"/>
  <c r="F223" i="3"/>
  <c r="P178" i="3"/>
  <c r="P176" i="3"/>
  <c r="P184" i="3"/>
  <c r="P183" i="3"/>
  <c r="P182" i="3"/>
  <c r="P181" i="3"/>
  <c r="P220" i="3"/>
  <c r="F220" i="3" s="1"/>
  <c r="L80" i="3"/>
  <c r="M80" i="3"/>
  <c r="N80" i="3"/>
  <c r="O80" i="3"/>
  <c r="P80" i="3"/>
  <c r="Q80" i="3"/>
  <c r="R80" i="3"/>
  <c r="S80" i="3"/>
  <c r="T80" i="3"/>
  <c r="L76" i="3"/>
  <c r="M76" i="3"/>
  <c r="N76" i="3"/>
  <c r="O76" i="3"/>
  <c r="P76" i="3"/>
  <c r="Q76" i="3"/>
  <c r="R76" i="3"/>
  <c r="S76" i="3"/>
  <c r="I76" i="3" s="1"/>
  <c r="T76" i="3"/>
  <c r="L72" i="3"/>
  <c r="M72" i="3"/>
  <c r="N72" i="3"/>
  <c r="I72" i="3" s="1"/>
  <c r="O72" i="3"/>
  <c r="P72" i="3"/>
  <c r="P70" i="3" s="1"/>
  <c r="Q72" i="3"/>
  <c r="R72" i="3"/>
  <c r="R70" i="3" s="1"/>
  <c r="S72" i="3"/>
  <c r="T72" i="3"/>
  <c r="T70" i="3" s="1"/>
  <c r="M29" i="3"/>
  <c r="N29" i="3"/>
  <c r="O29" i="3"/>
  <c r="T164" i="3"/>
  <c r="S164" i="3" s="1"/>
  <c r="R164" i="3" s="1"/>
  <c r="Q164" i="3" s="1"/>
  <c r="P164" i="3" s="1"/>
  <c r="O164" i="3" s="1"/>
  <c r="M169" i="3"/>
  <c r="N169" i="3"/>
  <c r="O169" i="3"/>
  <c r="P169" i="3"/>
  <c r="Q169" i="3"/>
  <c r="R169" i="3"/>
  <c r="S169" i="3"/>
  <c r="T169" i="3"/>
  <c r="L174" i="3"/>
  <c r="M174" i="3"/>
  <c r="N174" i="3"/>
  <c r="O174" i="3"/>
  <c r="Q174" i="3"/>
  <c r="R174" i="3"/>
  <c r="S174" i="3"/>
  <c r="T174" i="3"/>
  <c r="L179" i="3"/>
  <c r="G179" i="3" s="1"/>
  <c r="M179" i="3"/>
  <c r="N179" i="3"/>
  <c r="O179" i="3"/>
  <c r="R179" i="3"/>
  <c r="S179" i="3"/>
  <c r="T179" i="3"/>
  <c r="T204" i="3"/>
  <c r="S204" i="3" s="1"/>
  <c r="T205" i="3"/>
  <c r="S205" i="3" s="1"/>
  <c r="R205" i="3" s="1"/>
  <c r="Q205" i="3" s="1"/>
  <c r="P205" i="3" s="1"/>
  <c r="O205" i="3" s="1"/>
  <c r="N205" i="3" s="1"/>
  <c r="M205" i="3" s="1"/>
  <c r="L205" i="3" s="1"/>
  <c r="K205" i="3" s="1"/>
  <c r="F205" i="3" s="1"/>
  <c r="T206" i="3"/>
  <c r="S206" i="3" s="1"/>
  <c r="R206" i="3" s="1"/>
  <c r="Q206" i="3" s="1"/>
  <c r="P206" i="3" s="1"/>
  <c r="O206" i="3" s="1"/>
  <c r="N206" i="3" s="1"/>
  <c r="M206" i="3" s="1"/>
  <c r="L206" i="3" s="1"/>
  <c r="K206" i="3" s="1"/>
  <c r="F206" i="3" s="1"/>
  <c r="T209" i="3"/>
  <c r="S209" i="3" s="1"/>
  <c r="T212" i="3"/>
  <c r="S212" i="3" s="1"/>
  <c r="T213" i="3"/>
  <c r="S213" i="3" s="1"/>
  <c r="R213" i="3" s="1"/>
  <c r="Q213" i="3" s="1"/>
  <c r="P213" i="3" s="1"/>
  <c r="O213" i="3" s="1"/>
  <c r="N213" i="3" s="1"/>
  <c r="M213" i="3" s="1"/>
  <c r="L213" i="3" s="1"/>
  <c r="K213" i="3" s="1"/>
  <c r="F213" i="3" s="1"/>
  <c r="T214" i="3"/>
  <c r="S214" i="3" s="1"/>
  <c r="R214" i="3" s="1"/>
  <c r="Q214" i="3" s="1"/>
  <c r="P214" i="3" s="1"/>
  <c r="O214" i="3" s="1"/>
  <c r="N214" i="3" s="1"/>
  <c r="M214" i="3" s="1"/>
  <c r="L214" i="3" s="1"/>
  <c r="K214" i="3" s="1"/>
  <c r="F214" i="3" s="1"/>
  <c r="T217" i="3"/>
  <c r="T215" i="3" s="1"/>
  <c r="K218" i="3"/>
  <c r="M218" i="3"/>
  <c r="N218" i="3"/>
  <c r="O218" i="3"/>
  <c r="P218" i="3"/>
  <c r="Q218" i="3"/>
  <c r="R218" i="3"/>
  <c r="S218" i="3"/>
  <c r="T218" i="3"/>
  <c r="K184" i="3"/>
  <c r="F184" i="3" s="1"/>
  <c r="K183" i="3"/>
  <c r="K182" i="3"/>
  <c r="F182" i="3" s="1"/>
  <c r="K181" i="3"/>
  <c r="K178" i="3"/>
  <c r="F178" i="3" s="1"/>
  <c r="K177" i="3"/>
  <c r="F177" i="3" s="1"/>
  <c r="K176" i="3"/>
  <c r="K173" i="3"/>
  <c r="F173" i="3" s="1"/>
  <c r="K172" i="3"/>
  <c r="F172" i="3" s="1"/>
  <c r="K171" i="3"/>
  <c r="K163" i="3"/>
  <c r="F163" i="3" s="1"/>
  <c r="M101" i="3"/>
  <c r="N101" i="3"/>
  <c r="O101" i="3"/>
  <c r="P101" i="3"/>
  <c r="Q101" i="3"/>
  <c r="R101" i="3"/>
  <c r="S101" i="3"/>
  <c r="T101" i="3"/>
  <c r="L169" i="3"/>
  <c r="L161" i="3"/>
  <c r="M161" i="3"/>
  <c r="N161" i="3"/>
  <c r="O161" i="3"/>
  <c r="P161" i="3"/>
  <c r="Q161" i="3"/>
  <c r="R161" i="3"/>
  <c r="S161" i="3"/>
  <c r="T161" i="3"/>
  <c r="T160" i="3"/>
  <c r="S160" i="3" s="1"/>
  <c r="K148" i="3"/>
  <c r="M148" i="3"/>
  <c r="N148" i="3"/>
  <c r="O148" i="3"/>
  <c r="P148" i="3"/>
  <c r="Q148" i="3"/>
  <c r="R148" i="3"/>
  <c r="S148" i="3"/>
  <c r="T148" i="3"/>
  <c r="O140" i="3"/>
  <c r="O138" i="3" s="1"/>
  <c r="M142" i="3"/>
  <c r="N142" i="3"/>
  <c r="O142" i="3"/>
  <c r="P142" i="3"/>
  <c r="Q142" i="3"/>
  <c r="R142" i="3"/>
  <c r="S142" i="3"/>
  <c r="T142" i="3"/>
  <c r="P138" i="3"/>
  <c r="Q138" i="3"/>
  <c r="R138" i="3"/>
  <c r="S138" i="3"/>
  <c r="T138" i="3"/>
  <c r="L133" i="3"/>
  <c r="M133" i="3"/>
  <c r="N133" i="3"/>
  <c r="O133" i="3"/>
  <c r="P133" i="3"/>
  <c r="Q133" i="3"/>
  <c r="R133" i="3"/>
  <c r="S133" i="3"/>
  <c r="T133" i="3"/>
  <c r="K147" i="3"/>
  <c r="F147" i="3" s="1"/>
  <c r="K146" i="3"/>
  <c r="F146" i="3" s="1"/>
  <c r="K145" i="3"/>
  <c r="F145" i="3" s="1"/>
  <c r="K144" i="3"/>
  <c r="K141" i="3"/>
  <c r="K135" i="3"/>
  <c r="K132" i="3"/>
  <c r="L154" i="3"/>
  <c r="G154" i="3" s="1"/>
  <c r="L153" i="3"/>
  <c r="G153" i="3" s="1"/>
  <c r="M127" i="3"/>
  <c r="N127" i="3"/>
  <c r="O127" i="3"/>
  <c r="P127" i="3"/>
  <c r="Q127" i="3"/>
  <c r="R127" i="3"/>
  <c r="S127" i="3"/>
  <c r="T127" i="3"/>
  <c r="K126" i="3"/>
  <c r="K125" i="3"/>
  <c r="F125" i="3" s="1"/>
  <c r="K120" i="3"/>
  <c r="F120" i="3" s="1"/>
  <c r="K119" i="3"/>
  <c r="F119" i="3" s="1"/>
  <c r="K118" i="3"/>
  <c r="F118" i="3" s="1"/>
  <c r="K116" i="3"/>
  <c r="F116" i="3" s="1"/>
  <c r="K115" i="3"/>
  <c r="F115" i="3" s="1"/>
  <c r="M123" i="3"/>
  <c r="N123" i="3"/>
  <c r="N121" i="3" s="1"/>
  <c r="O123" i="3"/>
  <c r="P123" i="3"/>
  <c r="Q123" i="3"/>
  <c r="R123" i="3"/>
  <c r="S123" i="3"/>
  <c r="T123" i="3"/>
  <c r="L109" i="3"/>
  <c r="M109" i="3"/>
  <c r="M105" i="3" s="1"/>
  <c r="N109" i="3"/>
  <c r="O109" i="3"/>
  <c r="P109" i="3"/>
  <c r="P105" i="3" s="1"/>
  <c r="Q109" i="3"/>
  <c r="Q105" i="3" s="1"/>
  <c r="R109" i="3"/>
  <c r="R105" i="3" s="1"/>
  <c r="S109" i="3"/>
  <c r="S105" i="3" s="1"/>
  <c r="T109" i="3"/>
  <c r="T105" i="3" s="1"/>
  <c r="M117" i="3"/>
  <c r="N117" i="3"/>
  <c r="O117" i="3"/>
  <c r="P117" i="3"/>
  <c r="Q117" i="3"/>
  <c r="R117" i="3"/>
  <c r="S117" i="3"/>
  <c r="T117" i="3"/>
  <c r="K110" i="3"/>
  <c r="F110" i="3" s="1"/>
  <c r="K111" i="3"/>
  <c r="F111" i="3" s="1"/>
  <c r="K112" i="3"/>
  <c r="F112" i="3" s="1"/>
  <c r="K108" i="3"/>
  <c r="F108" i="3" s="1"/>
  <c r="K107" i="3"/>
  <c r="F107" i="3" s="1"/>
  <c r="L97" i="3"/>
  <c r="M97" i="3"/>
  <c r="N97" i="3"/>
  <c r="L70" i="3"/>
  <c r="L91" i="3"/>
  <c r="M91" i="3"/>
  <c r="N91" i="3"/>
  <c r="O91" i="3"/>
  <c r="L87" i="3"/>
  <c r="M87" i="3"/>
  <c r="N87" i="3"/>
  <c r="O87" i="3"/>
  <c r="O85" i="3" s="1"/>
  <c r="P87" i="3"/>
  <c r="Q87" i="3"/>
  <c r="R87" i="3"/>
  <c r="M85" i="3"/>
  <c r="K104" i="3"/>
  <c r="F104" i="3" s="1"/>
  <c r="K103" i="3"/>
  <c r="K100" i="3"/>
  <c r="F100" i="3" s="1"/>
  <c r="K99" i="3"/>
  <c r="F99" i="3" s="1"/>
  <c r="K94" i="3"/>
  <c r="F94" i="3" s="1"/>
  <c r="K93" i="3"/>
  <c r="F93" i="3" s="1"/>
  <c r="K90" i="3"/>
  <c r="K89" i="3"/>
  <c r="F89" i="3" s="1"/>
  <c r="O97" i="3"/>
  <c r="P97" i="3"/>
  <c r="Q97" i="3"/>
  <c r="R97" i="3"/>
  <c r="S97" i="3"/>
  <c r="T97" i="3"/>
  <c r="Q91" i="3"/>
  <c r="R91" i="3"/>
  <c r="H91" i="3" s="1"/>
  <c r="S91" i="3"/>
  <c r="T91" i="3"/>
  <c r="J91" i="3" s="1"/>
  <c r="P85" i="3"/>
  <c r="S87" i="3"/>
  <c r="T87" i="3"/>
  <c r="K84" i="3"/>
  <c r="F84" i="3" s="1"/>
  <c r="K83" i="3"/>
  <c r="F83" i="3" s="1"/>
  <c r="K82" i="3"/>
  <c r="K79" i="3"/>
  <c r="F79" i="3" s="1"/>
  <c r="K78" i="3"/>
  <c r="K75" i="3"/>
  <c r="F75" i="3" s="1"/>
  <c r="K74" i="3"/>
  <c r="K69" i="3"/>
  <c r="F69" i="3" s="1"/>
  <c r="K68" i="3"/>
  <c r="F68" i="3" s="1"/>
  <c r="K67" i="3"/>
  <c r="F67" i="3" s="1"/>
  <c r="K66" i="3"/>
  <c r="F66" i="3" s="1"/>
  <c r="K65" i="3"/>
  <c r="F65" i="3" s="1"/>
  <c r="K64" i="3"/>
  <c r="F64" i="3" s="1"/>
  <c r="K63" i="3"/>
  <c r="F63" i="3" s="1"/>
  <c r="K62" i="3"/>
  <c r="F62" i="3" s="1"/>
  <c r="K59" i="3"/>
  <c r="F59" i="3" s="1"/>
  <c r="K58" i="3"/>
  <c r="F58" i="3" s="1"/>
  <c r="K55" i="3"/>
  <c r="K53" i="3" s="1"/>
  <c r="L53" i="3"/>
  <c r="L56" i="3"/>
  <c r="Q70" i="3"/>
  <c r="S70" i="3"/>
  <c r="M60" i="3"/>
  <c r="N60" i="3"/>
  <c r="O60" i="3"/>
  <c r="P60" i="3"/>
  <c r="Q60" i="3"/>
  <c r="R60" i="3"/>
  <c r="S60" i="3"/>
  <c r="T60" i="3"/>
  <c r="M56" i="3"/>
  <c r="N56" i="3"/>
  <c r="O56" i="3"/>
  <c r="P56" i="3"/>
  <c r="Q56" i="3"/>
  <c r="R56" i="3"/>
  <c r="S56" i="3"/>
  <c r="T56" i="3"/>
  <c r="O49" i="3"/>
  <c r="N49" i="3" s="1"/>
  <c r="I49" i="3" s="1"/>
  <c r="O50" i="3"/>
  <c r="J50" i="3" s="1"/>
  <c r="K48" i="3"/>
  <c r="F48" i="3" s="1"/>
  <c r="K52" i="3"/>
  <c r="F52" i="3" s="1"/>
  <c r="K51" i="3"/>
  <c r="F51" i="3" s="1"/>
  <c r="K50" i="3"/>
  <c r="F50" i="3" s="1"/>
  <c r="K47" i="3"/>
  <c r="F47" i="3" s="1"/>
  <c r="K46" i="3"/>
  <c r="F46" i="3" s="1"/>
  <c r="K45" i="3"/>
  <c r="F45" i="3" s="1"/>
  <c r="N53" i="3"/>
  <c r="O53" i="3"/>
  <c r="P53" i="3"/>
  <c r="Q53" i="3"/>
  <c r="R53" i="3"/>
  <c r="S53" i="3"/>
  <c r="T53" i="3"/>
  <c r="K42" i="3"/>
  <c r="F42" i="3" s="1"/>
  <c r="K41" i="3"/>
  <c r="F41" i="3" s="1"/>
  <c r="K40" i="3"/>
  <c r="F40" i="3" s="1"/>
  <c r="P43" i="3"/>
  <c r="Q43" i="3"/>
  <c r="R43" i="3"/>
  <c r="S43" i="3"/>
  <c r="T43" i="3"/>
  <c r="N38" i="3"/>
  <c r="O38" i="3"/>
  <c r="P38" i="3"/>
  <c r="Q38" i="3"/>
  <c r="R38" i="3"/>
  <c r="S38" i="3"/>
  <c r="T38" i="3"/>
  <c r="M38" i="3"/>
  <c r="K37" i="3"/>
  <c r="F37" i="3" s="1"/>
  <c r="K36" i="3"/>
  <c r="F36" i="3" s="1"/>
  <c r="K35" i="3"/>
  <c r="F35" i="3" s="1"/>
  <c r="K34" i="3"/>
  <c r="F34" i="3" s="1"/>
  <c r="K33" i="3"/>
  <c r="F33" i="3" s="1"/>
  <c r="K32" i="3"/>
  <c r="F32" i="3" s="1"/>
  <c r="K31" i="3"/>
  <c r="P21" i="3"/>
  <c r="Q21" i="3"/>
  <c r="R21" i="3"/>
  <c r="S21" i="3"/>
  <c r="T21" i="3"/>
  <c r="P24" i="3"/>
  <c r="Q24" i="3"/>
  <c r="R24" i="3"/>
  <c r="S24" i="3"/>
  <c r="T24" i="3"/>
  <c r="P29" i="3"/>
  <c r="Q29" i="3"/>
  <c r="R29" i="3"/>
  <c r="S29" i="3"/>
  <c r="T29" i="3"/>
  <c r="K26" i="3"/>
  <c r="M24" i="3"/>
  <c r="H24" i="3" s="1"/>
  <c r="N24" i="3"/>
  <c r="O24" i="3"/>
  <c r="J24" i="3" s="1"/>
  <c r="K23" i="3"/>
  <c r="F23" i="3" s="1"/>
  <c r="M21" i="3"/>
  <c r="N21" i="3"/>
  <c r="I21" i="3" s="1"/>
  <c r="O21" i="3"/>
  <c r="K19" i="3"/>
  <c r="F19" i="3" s="1"/>
  <c r="K20" i="3"/>
  <c r="F20" i="3" s="1"/>
  <c r="K18" i="3"/>
  <c r="F18" i="3" s="1"/>
  <c r="T16" i="3"/>
  <c r="L16" i="3"/>
  <c r="M16" i="3"/>
  <c r="N16" i="3"/>
  <c r="O16" i="3"/>
  <c r="P16" i="3"/>
  <c r="Q16" i="3"/>
  <c r="R16" i="3"/>
  <c r="S16" i="3"/>
  <c r="P179" i="3" l="1"/>
  <c r="S121" i="3"/>
  <c r="Q121" i="3"/>
  <c r="H123" i="3"/>
  <c r="K140" i="3"/>
  <c r="F140" i="3" s="1"/>
  <c r="I133" i="3"/>
  <c r="I161" i="3"/>
  <c r="G161" i="3"/>
  <c r="J101" i="3"/>
  <c r="H101" i="3"/>
  <c r="K254" i="6"/>
  <c r="P194" i="6"/>
  <c r="F291" i="6"/>
  <c r="F335" i="6"/>
  <c r="G323" i="6"/>
  <c r="S27" i="3"/>
  <c r="S14" i="3"/>
  <c r="Q14" i="3"/>
  <c r="K16" i="3"/>
  <c r="F16" i="3" s="1"/>
  <c r="K21" i="3"/>
  <c r="F21" i="3" s="1"/>
  <c r="S85" i="3"/>
  <c r="G72" i="3"/>
  <c r="R14" i="3"/>
  <c r="H38" i="3"/>
  <c r="Q85" i="3"/>
  <c r="G76" i="3"/>
  <c r="J21" i="3"/>
  <c r="H21" i="3"/>
  <c r="I24" i="3"/>
  <c r="Q27" i="3"/>
  <c r="O43" i="3"/>
  <c r="O27" i="3" s="1"/>
  <c r="I56" i="3"/>
  <c r="G56" i="3"/>
  <c r="K101" i="3"/>
  <c r="F101" i="3" s="1"/>
  <c r="G70" i="3"/>
  <c r="I80" i="3"/>
  <c r="G80" i="3"/>
  <c r="S95" i="3"/>
  <c r="R121" i="3"/>
  <c r="G133" i="3"/>
  <c r="J138" i="3"/>
  <c r="J142" i="3"/>
  <c r="H142" i="3"/>
  <c r="I148" i="3"/>
  <c r="I101" i="3"/>
  <c r="R85" i="3"/>
  <c r="I91" i="3"/>
  <c r="G91" i="3"/>
  <c r="I97" i="3"/>
  <c r="G97" i="3"/>
  <c r="H105" i="3"/>
  <c r="I117" i="3"/>
  <c r="K117" i="3"/>
  <c r="H109" i="3"/>
  <c r="J127" i="3"/>
  <c r="H127" i="3"/>
  <c r="F103" i="3"/>
  <c r="H85" i="3"/>
  <c r="T121" i="3"/>
  <c r="P121" i="3"/>
  <c r="J60" i="3"/>
  <c r="H60" i="3"/>
  <c r="N70" i="3"/>
  <c r="I70" i="3" s="1"/>
  <c r="J72" i="3"/>
  <c r="H72" i="3"/>
  <c r="J80" i="3"/>
  <c r="H80" i="3"/>
  <c r="T14" i="3"/>
  <c r="P14" i="3"/>
  <c r="K38" i="3"/>
  <c r="F38" i="3" s="1"/>
  <c r="J38" i="3"/>
  <c r="T27" i="3"/>
  <c r="R27" i="3"/>
  <c r="P27" i="3"/>
  <c r="J53" i="3"/>
  <c r="I53" i="3"/>
  <c r="K49" i="3"/>
  <c r="F49" i="3" s="1"/>
  <c r="N50" i="3"/>
  <c r="M50" i="3" s="1"/>
  <c r="H50" i="3" s="1"/>
  <c r="F53" i="3"/>
  <c r="G53" i="3"/>
  <c r="J29" i="3"/>
  <c r="H29" i="3"/>
  <c r="J49" i="3"/>
  <c r="K29" i="3"/>
  <c r="F29" i="3" s="1"/>
  <c r="I38" i="3"/>
  <c r="K56" i="3"/>
  <c r="F56" i="3" s="1"/>
  <c r="I60" i="3"/>
  <c r="H87" i="3"/>
  <c r="I169" i="3"/>
  <c r="P174" i="3"/>
  <c r="H174" i="3"/>
  <c r="J174" i="3"/>
  <c r="I179" i="3"/>
  <c r="R11" i="6"/>
  <c r="O11" i="6"/>
  <c r="T11" i="6"/>
  <c r="F190" i="6"/>
  <c r="F188" i="6" s="1"/>
  <c r="O14" i="3"/>
  <c r="J14" i="3" s="1"/>
  <c r="J16" i="3"/>
  <c r="H16" i="3"/>
  <c r="M14" i="3"/>
  <c r="F26" i="3"/>
  <c r="K24" i="3"/>
  <c r="F24" i="3" s="1"/>
  <c r="J56" i="3"/>
  <c r="H56" i="3"/>
  <c r="T85" i="3"/>
  <c r="J85" i="3" s="1"/>
  <c r="J87" i="3"/>
  <c r="Q95" i="3"/>
  <c r="J97" i="3"/>
  <c r="K87" i="3"/>
  <c r="F87" i="3" s="1"/>
  <c r="F90" i="3"/>
  <c r="I87" i="3"/>
  <c r="N85" i="3"/>
  <c r="I85" i="3" s="1"/>
  <c r="G87" i="3"/>
  <c r="L85" i="3"/>
  <c r="M95" i="3"/>
  <c r="H97" i="3"/>
  <c r="K97" i="3"/>
  <c r="F97" i="3" s="1"/>
  <c r="F117" i="3"/>
  <c r="J109" i="3"/>
  <c r="O105" i="3"/>
  <c r="J105" i="3" s="1"/>
  <c r="F126" i="3"/>
  <c r="K123" i="3"/>
  <c r="F123" i="3" s="1"/>
  <c r="K161" i="3"/>
  <c r="F161" i="3" s="1"/>
  <c r="N164" i="3"/>
  <c r="J164" i="3"/>
  <c r="I29" i="3"/>
  <c r="J76" i="3"/>
  <c r="O70" i="3"/>
  <c r="J70" i="3" s="1"/>
  <c r="H76" i="3"/>
  <c r="M70" i="3"/>
  <c r="H70" i="3" s="1"/>
  <c r="I16" i="3"/>
  <c r="J43" i="3"/>
  <c r="I50" i="3"/>
  <c r="F55" i="3"/>
  <c r="I121" i="3"/>
  <c r="J123" i="3"/>
  <c r="O121" i="3"/>
  <c r="F132" i="3"/>
  <c r="K127" i="3"/>
  <c r="F127" i="3" s="1"/>
  <c r="K142" i="3"/>
  <c r="F142" i="3" s="1"/>
  <c r="F144" i="3"/>
  <c r="F148" i="3"/>
  <c r="K174" i="3"/>
  <c r="F174" i="3" s="1"/>
  <c r="F176" i="3"/>
  <c r="G16" i="3"/>
  <c r="F31" i="3"/>
  <c r="N14" i="3"/>
  <c r="I14" i="3" s="1"/>
  <c r="K72" i="3"/>
  <c r="F72" i="3" s="1"/>
  <c r="K76" i="3"/>
  <c r="F76" i="3" s="1"/>
  <c r="K80" i="3"/>
  <c r="F80" i="3" s="1"/>
  <c r="K91" i="3"/>
  <c r="F91" i="3" s="1"/>
  <c r="J117" i="3"/>
  <c r="H117" i="3"/>
  <c r="N105" i="3"/>
  <c r="I105" i="3" s="1"/>
  <c r="I109" i="3"/>
  <c r="G109" i="3"/>
  <c r="I123" i="3"/>
  <c r="I127" i="3"/>
  <c r="K133" i="3"/>
  <c r="F135" i="3"/>
  <c r="K138" i="3"/>
  <c r="F138" i="3" s="1"/>
  <c r="F141" i="3"/>
  <c r="J133" i="3"/>
  <c r="H133" i="3"/>
  <c r="I142" i="3"/>
  <c r="N140" i="3"/>
  <c r="I140" i="3" s="1"/>
  <c r="J140" i="3"/>
  <c r="J148" i="3"/>
  <c r="H148" i="3"/>
  <c r="J161" i="3"/>
  <c r="H161" i="3"/>
  <c r="L167" i="3"/>
  <c r="G169" i="3"/>
  <c r="K169" i="3"/>
  <c r="F169" i="3" s="1"/>
  <c r="F171" i="3"/>
  <c r="K179" i="3"/>
  <c r="F179" i="3" s="1"/>
  <c r="F181" i="3"/>
  <c r="F183" i="3"/>
  <c r="J179" i="3"/>
  <c r="H179" i="3"/>
  <c r="I174" i="3"/>
  <c r="G174" i="3"/>
  <c r="J169" i="3"/>
  <c r="H169" i="3"/>
  <c r="K60" i="3"/>
  <c r="F60" i="3" s="1"/>
  <c r="F74" i="3"/>
  <c r="F78" i="3"/>
  <c r="F82" i="3"/>
  <c r="N286" i="6"/>
  <c r="F323" i="6"/>
  <c r="J12" i="6"/>
  <c r="G190" i="6"/>
  <c r="G188" i="6" s="1"/>
  <c r="Q188" i="6"/>
  <c r="Q132" i="6" s="1"/>
  <c r="Q11" i="6" s="1"/>
  <c r="H12" i="6"/>
  <c r="L11" i="6"/>
  <c r="H13" i="5"/>
  <c r="R11" i="5"/>
  <c r="H11" i="5" s="1"/>
  <c r="Q11" i="5"/>
  <c r="P11" i="5"/>
  <c r="O11" i="5"/>
  <c r="I58" i="5"/>
  <c r="D60" i="5"/>
  <c r="I57" i="5"/>
  <c r="D59" i="5"/>
  <c r="P286" i="6"/>
  <c r="F232" i="6"/>
  <c r="K232" i="6"/>
  <c r="G12" i="6"/>
  <c r="P323" i="6"/>
  <c r="F138" i="6"/>
  <c r="N138" i="6"/>
  <c r="N154" i="6"/>
  <c r="G132" i="6"/>
  <c r="H132" i="6"/>
  <c r="P132" i="6"/>
  <c r="F154" i="6"/>
  <c r="J132" i="6"/>
  <c r="J11" i="6" s="1"/>
  <c r="K132" i="6"/>
  <c r="P254" i="6"/>
  <c r="P86" i="6"/>
  <c r="H205" i="3"/>
  <c r="J213" i="3"/>
  <c r="J205" i="3"/>
  <c r="H213" i="3"/>
  <c r="G206" i="3"/>
  <c r="I206" i="3"/>
  <c r="G214" i="3"/>
  <c r="I214" i="3"/>
  <c r="G205" i="3"/>
  <c r="I205" i="3"/>
  <c r="H206" i="3"/>
  <c r="J206" i="3"/>
  <c r="G213" i="3"/>
  <c r="I213" i="3"/>
  <c r="H214" i="3"/>
  <c r="J214" i="3"/>
  <c r="I218" i="3"/>
  <c r="J218" i="3"/>
  <c r="H218" i="3"/>
  <c r="F218" i="3"/>
  <c r="M11" i="6"/>
  <c r="F194" i="6"/>
  <c r="P103" i="6"/>
  <c r="N254" i="6"/>
  <c r="N12" i="6"/>
  <c r="P356" i="6"/>
  <c r="F146" i="6"/>
  <c r="F286" i="6"/>
  <c r="I286" i="6"/>
  <c r="I12" i="6"/>
  <c r="I323" i="6"/>
  <c r="N232" i="6"/>
  <c r="N194" i="6"/>
  <c r="N323" i="6"/>
  <c r="I232" i="6"/>
  <c r="I194" i="6"/>
  <c r="I134" i="6"/>
  <c r="I132" i="6" s="1"/>
  <c r="T167" i="3"/>
  <c r="T165" i="3" s="1"/>
  <c r="S167" i="3"/>
  <c r="S165" i="3" s="1"/>
  <c r="R167" i="3"/>
  <c r="R165" i="3" s="1"/>
  <c r="Q167" i="3"/>
  <c r="Q165" i="3" s="1"/>
  <c r="N167" i="3"/>
  <c r="O167" i="3"/>
  <c r="M167" i="3"/>
  <c r="R209" i="3"/>
  <c r="S217" i="3"/>
  <c r="S210" i="3"/>
  <c r="S207" i="3" s="1"/>
  <c r="R212" i="3"/>
  <c r="S202" i="3"/>
  <c r="R204" i="3"/>
  <c r="T210" i="3"/>
  <c r="T207" i="3" s="1"/>
  <c r="T202" i="3"/>
  <c r="S158" i="3"/>
  <c r="R160" i="3"/>
  <c r="S136" i="3"/>
  <c r="S12" i="3" s="1"/>
  <c r="T158" i="3"/>
  <c r="T136" i="3" s="1"/>
  <c r="N138" i="3"/>
  <c r="I138" i="3" s="1"/>
  <c r="K109" i="3"/>
  <c r="T95" i="3"/>
  <c r="R95" i="3"/>
  <c r="P95" i="3"/>
  <c r="M49" i="3"/>
  <c r="K14" i="3"/>
  <c r="F14" i="3" s="1"/>
  <c r="J311" i="2"/>
  <c r="J309" i="2" s="1"/>
  <c r="J307" i="2" s="1"/>
  <c r="I311" i="2"/>
  <c r="I309" i="2" s="1"/>
  <c r="I307" i="2" s="1"/>
  <c r="H311" i="2"/>
  <c r="G311" i="2"/>
  <c r="J298" i="2"/>
  <c r="J296" i="2" s="1"/>
  <c r="J275" i="2" s="1"/>
  <c r="I298" i="2"/>
  <c r="I296" i="2" s="1"/>
  <c r="I275" i="2" s="1"/>
  <c r="H298" i="2"/>
  <c r="G298" i="2"/>
  <c r="J265" i="2"/>
  <c r="H265" i="2"/>
  <c r="G265" i="2"/>
  <c r="J264" i="2"/>
  <c r="J262" i="2" s="1"/>
  <c r="I264" i="2"/>
  <c r="H264" i="2"/>
  <c r="G264" i="2"/>
  <c r="J261" i="2"/>
  <c r="H261" i="2"/>
  <c r="G261" i="2"/>
  <c r="J260" i="2"/>
  <c r="H260" i="2"/>
  <c r="G260" i="2"/>
  <c r="J257" i="2"/>
  <c r="H257" i="2"/>
  <c r="G257" i="2"/>
  <c r="J256" i="2"/>
  <c r="H256" i="2"/>
  <c r="G256" i="2"/>
  <c r="J253" i="2"/>
  <c r="H253" i="2"/>
  <c r="G253" i="2"/>
  <c r="J252" i="2"/>
  <c r="H252" i="2"/>
  <c r="G252" i="2"/>
  <c r="J249" i="2"/>
  <c r="H249" i="2"/>
  <c r="G249" i="2"/>
  <c r="J248" i="2"/>
  <c r="I248" i="2"/>
  <c r="H248" i="2"/>
  <c r="G248" i="2"/>
  <c r="J227" i="2"/>
  <c r="H227" i="2"/>
  <c r="G227" i="2"/>
  <c r="J226" i="2"/>
  <c r="H226" i="2"/>
  <c r="G226" i="2"/>
  <c r="J225" i="2"/>
  <c r="H225" i="2"/>
  <c r="G225" i="2"/>
  <c r="J224" i="2"/>
  <c r="I224" i="2"/>
  <c r="H224" i="2"/>
  <c r="G224" i="2"/>
  <c r="J223" i="2"/>
  <c r="I223" i="2"/>
  <c r="H223" i="2"/>
  <c r="G223" i="2"/>
  <c r="J222" i="2"/>
  <c r="H222" i="2"/>
  <c r="G222" i="2"/>
  <c r="J221" i="2"/>
  <c r="I221" i="2"/>
  <c r="H221" i="2"/>
  <c r="G221" i="2"/>
  <c r="J218" i="2"/>
  <c r="J216" i="2" s="1"/>
  <c r="H218" i="2"/>
  <c r="G218" i="2"/>
  <c r="J184" i="2"/>
  <c r="J182" i="2" s="1"/>
  <c r="I184" i="2"/>
  <c r="I182" i="2" s="1"/>
  <c r="H184" i="2"/>
  <c r="G184" i="2"/>
  <c r="J181" i="2"/>
  <c r="J179" i="2" s="1"/>
  <c r="H181" i="2"/>
  <c r="G181" i="2"/>
  <c r="J178" i="2"/>
  <c r="J176" i="2" s="1"/>
  <c r="I178" i="2"/>
  <c r="I176" i="2" s="1"/>
  <c r="H178" i="2"/>
  <c r="G178" i="2"/>
  <c r="J175" i="2"/>
  <c r="J173" i="2" s="1"/>
  <c r="H175" i="2"/>
  <c r="G175" i="2"/>
  <c r="J172" i="2"/>
  <c r="J170" i="2" s="1"/>
  <c r="H172" i="2"/>
  <c r="G172" i="2"/>
  <c r="J169" i="2"/>
  <c r="J167" i="2" s="1"/>
  <c r="H169" i="2"/>
  <c r="G169" i="2"/>
  <c r="J164" i="2"/>
  <c r="J162" i="2" s="1"/>
  <c r="H164" i="2"/>
  <c r="G164" i="2"/>
  <c r="J161" i="2"/>
  <c r="J159" i="2" s="1"/>
  <c r="H161" i="2"/>
  <c r="G161" i="2"/>
  <c r="J158" i="2"/>
  <c r="J156" i="2" s="1"/>
  <c r="H158" i="2"/>
  <c r="G158" i="2"/>
  <c r="J155" i="2"/>
  <c r="J153" i="2" s="1"/>
  <c r="H155" i="2"/>
  <c r="G155" i="2"/>
  <c r="J152" i="2"/>
  <c r="J150" i="2" s="1"/>
  <c r="H152" i="2"/>
  <c r="G152" i="2"/>
  <c r="J149" i="2"/>
  <c r="J147" i="2" s="1"/>
  <c r="I149" i="2"/>
  <c r="I147" i="2" s="1"/>
  <c r="H149" i="2"/>
  <c r="G149" i="2"/>
  <c r="J144" i="2"/>
  <c r="J142" i="2" s="1"/>
  <c r="I144" i="2"/>
  <c r="I142" i="2" s="1"/>
  <c r="H144" i="2"/>
  <c r="G144" i="2"/>
  <c r="J123" i="2"/>
  <c r="H123" i="2"/>
  <c r="G123" i="2"/>
  <c r="J122" i="2"/>
  <c r="H122" i="2"/>
  <c r="G122" i="2"/>
  <c r="J121" i="2"/>
  <c r="H121" i="2"/>
  <c r="G121" i="2"/>
  <c r="J120" i="2"/>
  <c r="H120" i="2"/>
  <c r="G120" i="2"/>
  <c r="J119" i="2"/>
  <c r="I119" i="2"/>
  <c r="H119" i="2"/>
  <c r="G119" i="2"/>
  <c r="J116" i="2"/>
  <c r="H116" i="2"/>
  <c r="G116" i="2"/>
  <c r="J115" i="2"/>
  <c r="H115" i="2"/>
  <c r="G115" i="2"/>
  <c r="J114" i="2"/>
  <c r="H114" i="2"/>
  <c r="G114" i="2"/>
  <c r="J111" i="2"/>
  <c r="H111" i="2"/>
  <c r="G111" i="2"/>
  <c r="J110" i="2"/>
  <c r="H110" i="2"/>
  <c r="G110" i="2"/>
  <c r="J109" i="2"/>
  <c r="H109" i="2"/>
  <c r="G109" i="2"/>
  <c r="J108" i="2"/>
  <c r="H108" i="2"/>
  <c r="G108" i="2"/>
  <c r="J107" i="2"/>
  <c r="H107" i="2"/>
  <c r="G107" i="2"/>
  <c r="J106" i="2"/>
  <c r="H106" i="2"/>
  <c r="G106" i="2"/>
  <c r="J103" i="2"/>
  <c r="I103" i="2"/>
  <c r="H103" i="2"/>
  <c r="G103" i="2"/>
  <c r="J102" i="2"/>
  <c r="H102" i="2"/>
  <c r="G102" i="2"/>
  <c r="J101" i="2"/>
  <c r="H101" i="2"/>
  <c r="G101" i="2"/>
  <c r="J100" i="2"/>
  <c r="H100" i="2"/>
  <c r="G100" i="2"/>
  <c r="J97" i="2"/>
  <c r="H97" i="2"/>
  <c r="G97" i="2"/>
  <c r="J96" i="2"/>
  <c r="H96" i="2"/>
  <c r="G96" i="2"/>
  <c r="J45" i="2"/>
  <c r="H45" i="2"/>
  <c r="G45" i="2"/>
  <c r="J44" i="2"/>
  <c r="H44" i="2"/>
  <c r="G44" i="2"/>
  <c r="J39" i="2"/>
  <c r="J37" i="2" s="1"/>
  <c r="H39" i="2"/>
  <c r="G39" i="2"/>
  <c r="J36" i="2"/>
  <c r="J34" i="2" s="1"/>
  <c r="I36" i="2"/>
  <c r="I34" i="2" s="1"/>
  <c r="H36" i="2"/>
  <c r="G36" i="2"/>
  <c r="J33" i="2"/>
  <c r="J31" i="2" s="1"/>
  <c r="H33" i="2"/>
  <c r="G33" i="2"/>
  <c r="J30" i="2"/>
  <c r="J28" i="2" s="1"/>
  <c r="H30" i="2"/>
  <c r="H28" i="2" s="1"/>
  <c r="G30" i="2"/>
  <c r="G28" i="2" s="1"/>
  <c r="G25" i="2"/>
  <c r="H25" i="2"/>
  <c r="I25" i="2"/>
  <c r="J25" i="2"/>
  <c r="G26" i="2"/>
  <c r="H26" i="2"/>
  <c r="J26" i="2"/>
  <c r="G27" i="2"/>
  <c r="H27" i="2"/>
  <c r="I27" i="2"/>
  <c r="J27" i="2"/>
  <c r="G19" i="2"/>
  <c r="H19" i="2"/>
  <c r="I19" i="2"/>
  <c r="J19" i="2"/>
  <c r="Q309" i="2"/>
  <c r="R309" i="2"/>
  <c r="S309" i="2"/>
  <c r="T309" i="2"/>
  <c r="Q307" i="2"/>
  <c r="R307" i="2"/>
  <c r="S307" i="2"/>
  <c r="T307" i="2"/>
  <c r="Q296" i="2"/>
  <c r="R296" i="2"/>
  <c r="S296" i="2"/>
  <c r="T296" i="2"/>
  <c r="Q275" i="2"/>
  <c r="R275" i="2"/>
  <c r="S275" i="2"/>
  <c r="T275" i="2"/>
  <c r="Q262" i="2"/>
  <c r="R262" i="2"/>
  <c r="S262" i="2"/>
  <c r="T262" i="2"/>
  <c r="Q258" i="2"/>
  <c r="R258" i="2"/>
  <c r="S258" i="2"/>
  <c r="T258" i="2"/>
  <c r="Q254" i="2"/>
  <c r="R254" i="2"/>
  <c r="S254" i="2"/>
  <c r="T254" i="2"/>
  <c r="Q250" i="2"/>
  <c r="R250" i="2"/>
  <c r="S250" i="2"/>
  <c r="T250" i="2"/>
  <c r="Q246" i="2"/>
  <c r="R246" i="2"/>
  <c r="S246" i="2"/>
  <c r="T246" i="2"/>
  <c r="Q244" i="2"/>
  <c r="R244" i="2"/>
  <c r="S244" i="2"/>
  <c r="T244" i="2"/>
  <c r="Q219" i="2"/>
  <c r="R219" i="2"/>
  <c r="S219" i="2"/>
  <c r="T219" i="2"/>
  <c r="Q216" i="2"/>
  <c r="R216" i="2"/>
  <c r="S216" i="2"/>
  <c r="T216" i="2"/>
  <c r="Q214" i="2"/>
  <c r="R214" i="2"/>
  <c r="S214" i="2"/>
  <c r="T214" i="2"/>
  <c r="Q182" i="2"/>
  <c r="R182" i="2"/>
  <c r="S182" i="2"/>
  <c r="T182" i="2"/>
  <c r="Q179" i="2"/>
  <c r="R179" i="2"/>
  <c r="S179" i="2"/>
  <c r="T179" i="2"/>
  <c r="Q176" i="2"/>
  <c r="R176" i="2"/>
  <c r="S176" i="2"/>
  <c r="T176" i="2"/>
  <c r="Q173" i="2"/>
  <c r="R173" i="2"/>
  <c r="S173" i="2"/>
  <c r="T173" i="2"/>
  <c r="T170" i="2"/>
  <c r="T165" i="2" s="1"/>
  <c r="Q170" i="2"/>
  <c r="R170" i="2"/>
  <c r="S170" i="2"/>
  <c r="Q167" i="2"/>
  <c r="R167" i="2"/>
  <c r="S167" i="2"/>
  <c r="T167" i="2"/>
  <c r="R165" i="2"/>
  <c r="Q162" i="2"/>
  <c r="R162" i="2"/>
  <c r="S162" i="2"/>
  <c r="T162" i="2"/>
  <c r="Q159" i="2"/>
  <c r="R159" i="2"/>
  <c r="S159" i="2"/>
  <c r="T159" i="2"/>
  <c r="Q156" i="2"/>
  <c r="R156" i="2"/>
  <c r="S156" i="2"/>
  <c r="T156" i="2"/>
  <c r="Q153" i="2"/>
  <c r="R153" i="2"/>
  <c r="S153" i="2"/>
  <c r="T153" i="2"/>
  <c r="Q150" i="2"/>
  <c r="R150" i="2"/>
  <c r="S150" i="2"/>
  <c r="T150" i="2"/>
  <c r="Q147" i="2"/>
  <c r="R147" i="2"/>
  <c r="S147" i="2"/>
  <c r="T147" i="2"/>
  <c r="Q145" i="2"/>
  <c r="R145" i="2"/>
  <c r="S145" i="2"/>
  <c r="T145" i="2"/>
  <c r="Q142" i="2"/>
  <c r="R142" i="2"/>
  <c r="S142" i="2"/>
  <c r="T142" i="2"/>
  <c r="Q117" i="2"/>
  <c r="R117" i="2"/>
  <c r="S117" i="2"/>
  <c r="T117" i="2"/>
  <c r="Q112" i="2"/>
  <c r="R112" i="2"/>
  <c r="S112" i="2"/>
  <c r="T112" i="2"/>
  <c r="Q104" i="2"/>
  <c r="R104" i="2"/>
  <c r="S104" i="2"/>
  <c r="T104" i="2"/>
  <c r="Q98" i="2"/>
  <c r="R98" i="2"/>
  <c r="S98" i="2"/>
  <c r="T98" i="2"/>
  <c r="Q42" i="2"/>
  <c r="R42" i="2"/>
  <c r="S42" i="2"/>
  <c r="T42" i="2"/>
  <c r="Q40" i="2"/>
  <c r="R40" i="2"/>
  <c r="S40" i="2"/>
  <c r="T40" i="2"/>
  <c r="Q37" i="2"/>
  <c r="R37" i="2"/>
  <c r="S37" i="2"/>
  <c r="T37" i="2"/>
  <c r="Q34" i="2"/>
  <c r="R34" i="2"/>
  <c r="S34" i="2"/>
  <c r="T34" i="2"/>
  <c r="Q31" i="2"/>
  <c r="R31" i="2"/>
  <c r="S31" i="2"/>
  <c r="T31" i="2"/>
  <c r="Q23" i="2"/>
  <c r="R23" i="2"/>
  <c r="S23" i="2"/>
  <c r="T23" i="2"/>
  <c r="Q19" i="2"/>
  <c r="R19" i="2"/>
  <c r="S19" i="2"/>
  <c r="T19" i="2"/>
  <c r="P311" i="2"/>
  <c r="P309" i="2" s="1"/>
  <c r="P307" i="2" s="1"/>
  <c r="P306" i="2"/>
  <c r="P305" i="2"/>
  <c r="P301" i="2"/>
  <c r="P299" i="2" s="1"/>
  <c r="P298" i="2"/>
  <c r="P296" i="2" s="1"/>
  <c r="P295" i="2"/>
  <c r="P293" i="2" s="1"/>
  <c r="P292" i="2"/>
  <c r="P290" i="2" s="1"/>
  <c r="P289" i="2"/>
  <c r="P287" i="2" s="1"/>
  <c r="P286" i="2"/>
  <c r="P284" i="2" s="1"/>
  <c r="P283" i="2"/>
  <c r="P281" i="2" s="1"/>
  <c r="P280" i="2"/>
  <c r="P279" i="2"/>
  <c r="P274" i="2"/>
  <c r="P272" i="2" s="1"/>
  <c r="P271" i="2"/>
  <c r="P269" i="2" s="1"/>
  <c r="P268" i="2"/>
  <c r="P266" i="2" s="1"/>
  <c r="P265" i="2"/>
  <c r="P264" i="2"/>
  <c r="P261" i="2"/>
  <c r="P260" i="2"/>
  <c r="P258" i="2" s="1"/>
  <c r="P257" i="2"/>
  <c r="P256" i="2"/>
  <c r="P253" i="2"/>
  <c r="P252" i="2"/>
  <c r="P249" i="2"/>
  <c r="P248" i="2"/>
  <c r="P243" i="2"/>
  <c r="P241" i="2" s="1"/>
  <c r="P240" i="2"/>
  <c r="P238" i="2" s="1"/>
  <c r="P237" i="2"/>
  <c r="P236" i="2"/>
  <c r="P235" i="2"/>
  <c r="P232" i="2"/>
  <c r="P231" i="2"/>
  <c r="P230" i="2"/>
  <c r="P227" i="2"/>
  <c r="P226" i="2"/>
  <c r="P225" i="2"/>
  <c r="P224" i="2"/>
  <c r="P223" i="2"/>
  <c r="P222" i="2"/>
  <c r="P221" i="2"/>
  <c r="P219" i="2" s="1"/>
  <c r="P218" i="2"/>
  <c r="P216" i="2" s="1"/>
  <c r="P213" i="2"/>
  <c r="P212" i="2"/>
  <c r="P209" i="2"/>
  <c r="P207" i="2" s="1"/>
  <c r="P206" i="2"/>
  <c r="P204" i="2" s="1"/>
  <c r="P203" i="2"/>
  <c r="P202" i="2"/>
  <c r="P201" i="2"/>
  <c r="P200" i="2"/>
  <c r="P197" i="2"/>
  <c r="P196" i="2"/>
  <c r="P195" i="2"/>
  <c r="P194" i="2"/>
  <c r="P191" i="2"/>
  <c r="P190" i="2"/>
  <c r="P189" i="2"/>
  <c r="P184" i="2"/>
  <c r="P182" i="2" s="1"/>
  <c r="P181" i="2"/>
  <c r="P179" i="2" s="1"/>
  <c r="P178" i="2"/>
  <c r="P176" i="2" s="1"/>
  <c r="P175" i="2"/>
  <c r="P173" i="2" s="1"/>
  <c r="P172" i="2"/>
  <c r="P170" i="2" s="1"/>
  <c r="P169" i="2"/>
  <c r="P167" i="2" s="1"/>
  <c r="P164" i="2"/>
  <c r="P162" i="2" s="1"/>
  <c r="P161" i="2"/>
  <c r="P159" i="2" s="1"/>
  <c r="P158" i="2"/>
  <c r="P156" i="2" s="1"/>
  <c r="P155" i="2"/>
  <c r="P153" i="2" s="1"/>
  <c r="P152" i="2"/>
  <c r="P150" i="2" s="1"/>
  <c r="P149" i="2"/>
  <c r="P147" i="2" s="1"/>
  <c r="P144" i="2"/>
  <c r="P142" i="2" s="1"/>
  <c r="P141" i="2"/>
  <c r="P140" i="2"/>
  <c r="P139" i="2"/>
  <c r="P138" i="2"/>
  <c r="P137" i="2"/>
  <c r="P136" i="2"/>
  <c r="P135" i="2"/>
  <c r="P133" i="2" s="1"/>
  <c r="P132" i="2"/>
  <c r="P131" i="2"/>
  <c r="P130" i="2"/>
  <c r="P129" i="2"/>
  <c r="P126" i="2"/>
  <c r="P124" i="2" s="1"/>
  <c r="P123" i="2"/>
  <c r="P122" i="2"/>
  <c r="P121" i="2"/>
  <c r="P120" i="2"/>
  <c r="P119" i="2"/>
  <c r="P116" i="2"/>
  <c r="P115" i="2"/>
  <c r="P114" i="2"/>
  <c r="P111" i="2"/>
  <c r="P110" i="2"/>
  <c r="P109" i="2"/>
  <c r="P108" i="2"/>
  <c r="P107" i="2"/>
  <c r="P106" i="2"/>
  <c r="P104" i="2" s="1"/>
  <c r="P103" i="2"/>
  <c r="P102" i="2"/>
  <c r="P101" i="2"/>
  <c r="P100" i="2"/>
  <c r="P97" i="2"/>
  <c r="P96" i="2"/>
  <c r="P91" i="2"/>
  <c r="P89" i="2" s="1"/>
  <c r="P88" i="2"/>
  <c r="P86" i="2" s="1"/>
  <c r="P85" i="2"/>
  <c r="P83" i="2" s="1"/>
  <c r="P82" i="2"/>
  <c r="P80" i="2" s="1"/>
  <c r="P79" i="2"/>
  <c r="P77" i="2" s="1"/>
  <c r="P76" i="2"/>
  <c r="P75" i="2"/>
  <c r="P72" i="2"/>
  <c r="P70" i="2" s="1"/>
  <c r="P69" i="2"/>
  <c r="P68" i="2"/>
  <c r="P67" i="2"/>
  <c r="P65" i="2" s="1"/>
  <c r="P62" i="2"/>
  <c r="P60" i="2" s="1"/>
  <c r="P59" i="2"/>
  <c r="P57" i="2" s="1"/>
  <c r="P56" i="2"/>
  <c r="P54" i="2" s="1"/>
  <c r="P53" i="2"/>
  <c r="P51" i="2" s="1"/>
  <c r="P50" i="2"/>
  <c r="P48" i="2" s="1"/>
  <c r="P45" i="2"/>
  <c r="P44" i="2"/>
  <c r="P39" i="2"/>
  <c r="P37" i="2" s="1"/>
  <c r="P36" i="2"/>
  <c r="P34" i="2" s="1"/>
  <c r="P33" i="2"/>
  <c r="P31" i="2"/>
  <c r="P30" i="2"/>
  <c r="P28" i="2"/>
  <c r="P27" i="2"/>
  <c r="P26" i="2"/>
  <c r="P23" i="2" s="1"/>
  <c r="P25" i="2"/>
  <c r="P22" i="2"/>
  <c r="P21" i="2"/>
  <c r="P19" i="2"/>
  <c r="P16" i="2"/>
  <c r="P14" i="2" s="1"/>
  <c r="K311" i="2"/>
  <c r="K298" i="2"/>
  <c r="F298" i="2" s="1"/>
  <c r="K265" i="2"/>
  <c r="F265" i="2" s="1"/>
  <c r="K264" i="2"/>
  <c r="F264" i="2" s="1"/>
  <c r="K261" i="2"/>
  <c r="F261" i="2" s="1"/>
  <c r="K260" i="2"/>
  <c r="F260" i="2" s="1"/>
  <c r="K257" i="2"/>
  <c r="K256" i="2"/>
  <c r="F256" i="2" s="1"/>
  <c r="K253" i="2"/>
  <c r="K252" i="2"/>
  <c r="F252" i="2" s="1"/>
  <c r="K249" i="2"/>
  <c r="K248" i="2"/>
  <c r="F248" i="2" s="1"/>
  <c r="K227" i="2"/>
  <c r="K226" i="2"/>
  <c r="F226" i="2" s="1"/>
  <c r="K225" i="2"/>
  <c r="K224" i="2"/>
  <c r="F224" i="2" s="1"/>
  <c r="K223" i="2"/>
  <c r="K222" i="2"/>
  <c r="F222" i="2" s="1"/>
  <c r="K221" i="2"/>
  <c r="K218" i="2"/>
  <c r="F218" i="2" s="1"/>
  <c r="K184" i="2"/>
  <c r="F184" i="2" s="1"/>
  <c r="K181" i="2"/>
  <c r="F181" i="2" s="1"/>
  <c r="K178" i="2"/>
  <c r="F178" i="2" s="1"/>
  <c r="K175" i="2"/>
  <c r="F175" i="2" s="1"/>
  <c r="K172" i="2"/>
  <c r="F172" i="2" s="1"/>
  <c r="K169" i="2"/>
  <c r="F169" i="2" s="1"/>
  <c r="K164" i="2"/>
  <c r="F164" i="2" s="1"/>
  <c r="K161" i="2"/>
  <c r="F161" i="2" s="1"/>
  <c r="K158" i="2"/>
  <c r="F158" i="2" s="1"/>
  <c r="K155" i="2"/>
  <c r="F155" i="2" s="1"/>
  <c r="K152" i="2"/>
  <c r="K149" i="2"/>
  <c r="F149" i="2" s="1"/>
  <c r="K144" i="2"/>
  <c r="F144" i="2" s="1"/>
  <c r="K141" i="2"/>
  <c r="K140" i="2"/>
  <c r="K139" i="2"/>
  <c r="K138" i="2"/>
  <c r="K137" i="2"/>
  <c r="K136" i="2"/>
  <c r="K135" i="2"/>
  <c r="K132" i="2"/>
  <c r="K131" i="2"/>
  <c r="K130" i="2"/>
  <c r="K129" i="2"/>
  <c r="K126" i="2"/>
  <c r="K123" i="2"/>
  <c r="F123" i="2" s="1"/>
  <c r="K122" i="2"/>
  <c r="K121" i="2"/>
  <c r="F121" i="2" s="1"/>
  <c r="K120" i="2"/>
  <c r="K119" i="2"/>
  <c r="F119" i="2" s="1"/>
  <c r="K116" i="2"/>
  <c r="K115" i="2"/>
  <c r="F115" i="2" s="1"/>
  <c r="K114" i="2"/>
  <c r="K111" i="2"/>
  <c r="F111" i="2" s="1"/>
  <c r="K110" i="2"/>
  <c r="K109" i="2"/>
  <c r="F109" i="2" s="1"/>
  <c r="K108" i="2"/>
  <c r="K107" i="2"/>
  <c r="F107" i="2" s="1"/>
  <c r="K106" i="2"/>
  <c r="K100" i="2"/>
  <c r="F100" i="2" s="1"/>
  <c r="K101" i="2"/>
  <c r="K102" i="2"/>
  <c r="F102" i="2" s="1"/>
  <c r="K103" i="2"/>
  <c r="N39" i="2"/>
  <c r="I39" i="2" s="1"/>
  <c r="I37" i="2" s="1"/>
  <c r="K39" i="2"/>
  <c r="K37" i="2" s="1"/>
  <c r="K36" i="2"/>
  <c r="K33" i="2"/>
  <c r="F33" i="2" s="1"/>
  <c r="K30" i="2"/>
  <c r="F30" i="2" s="1"/>
  <c r="L28" i="2"/>
  <c r="M28" i="2"/>
  <c r="O28" i="2"/>
  <c r="Q28" i="2"/>
  <c r="R28" i="2"/>
  <c r="S28" i="2"/>
  <c r="T28" i="2"/>
  <c r="K27" i="2"/>
  <c r="F27" i="2" s="1"/>
  <c r="K26" i="2"/>
  <c r="K25" i="2"/>
  <c r="F25" i="2" s="1"/>
  <c r="K16" i="2"/>
  <c r="L14" i="2"/>
  <c r="G16" i="2" s="1"/>
  <c r="G14" i="2" s="1"/>
  <c r="M14" i="2"/>
  <c r="H16" i="2" s="1"/>
  <c r="H14" i="2" s="1"/>
  <c r="N14" i="2"/>
  <c r="I16" i="2" s="1"/>
  <c r="I14" i="2" s="1"/>
  <c r="O14" i="2"/>
  <c r="J16" i="2" s="1"/>
  <c r="J14" i="2" s="1"/>
  <c r="Q14" i="2"/>
  <c r="R14" i="2"/>
  <c r="S14" i="2"/>
  <c r="T14" i="2"/>
  <c r="Q12" i="2"/>
  <c r="R12" i="2"/>
  <c r="S12" i="2"/>
  <c r="T12" i="2"/>
  <c r="P167" i="3" l="1"/>
  <c r="P165" i="3" s="1"/>
  <c r="F16" i="2"/>
  <c r="F26" i="2"/>
  <c r="F103" i="2"/>
  <c r="F101" i="2"/>
  <c r="F106" i="2"/>
  <c r="F108" i="2"/>
  <c r="F110" i="2"/>
  <c r="F114" i="2"/>
  <c r="F116" i="2"/>
  <c r="F120" i="2"/>
  <c r="F122" i="2"/>
  <c r="F152" i="2"/>
  <c r="F221" i="2"/>
  <c r="F223" i="2"/>
  <c r="F225" i="2"/>
  <c r="F227" i="2"/>
  <c r="F249" i="2"/>
  <c r="F253" i="2"/>
  <c r="F257" i="2"/>
  <c r="F311" i="2"/>
  <c r="P94" i="2"/>
  <c r="P98" i="2"/>
  <c r="P117" i="2"/>
  <c r="P127" i="2"/>
  <c r="P192" i="2"/>
  <c r="P198" i="2"/>
  <c r="P185" i="2" s="1"/>
  <c r="P210" i="2"/>
  <c r="P228" i="2"/>
  <c r="P250" i="2"/>
  <c r="P254" i="2"/>
  <c r="P277" i="2"/>
  <c r="S165" i="2"/>
  <c r="Q165" i="2"/>
  <c r="J23" i="2"/>
  <c r="J104" i="2"/>
  <c r="J112" i="2"/>
  <c r="J117" i="2"/>
  <c r="J145" i="2"/>
  <c r="J246" i="2"/>
  <c r="J250" i="2"/>
  <c r="J254" i="2"/>
  <c r="J258" i="2"/>
  <c r="K11" i="6"/>
  <c r="J27" i="3"/>
  <c r="T200" i="3"/>
  <c r="N43" i="3"/>
  <c r="I43" i="3" s="1"/>
  <c r="K167" i="3"/>
  <c r="K85" i="3"/>
  <c r="F85" i="3" s="1"/>
  <c r="G85" i="3"/>
  <c r="H14" i="3"/>
  <c r="K70" i="3"/>
  <c r="F70" i="3" s="1"/>
  <c r="M140" i="3"/>
  <c r="H140" i="3" s="1"/>
  <c r="J121" i="3"/>
  <c r="K43" i="3"/>
  <c r="F43" i="3" s="1"/>
  <c r="N95" i="3"/>
  <c r="I95" i="3" s="1"/>
  <c r="P42" i="2"/>
  <c r="P40" i="2" s="1"/>
  <c r="P12" i="2" s="1"/>
  <c r="P233" i="2"/>
  <c r="P303" i="2"/>
  <c r="S92" i="2"/>
  <c r="Q92" i="2"/>
  <c r="Q11" i="2" s="1"/>
  <c r="J98" i="2"/>
  <c r="T92" i="2"/>
  <c r="T11" i="2" s="1"/>
  <c r="R92" i="2"/>
  <c r="R11" i="2" s="1"/>
  <c r="M11" i="4" s="1"/>
  <c r="F36" i="2"/>
  <c r="G23" i="2"/>
  <c r="J165" i="2"/>
  <c r="J219" i="2"/>
  <c r="J214" i="2" s="1"/>
  <c r="O165" i="3"/>
  <c r="J165" i="3" s="1"/>
  <c r="J167" i="3"/>
  <c r="I167" i="3"/>
  <c r="K121" i="3"/>
  <c r="F121" i="3" s="1"/>
  <c r="F133" i="3"/>
  <c r="H95" i="3"/>
  <c r="O95" i="3"/>
  <c r="J95" i="3" s="1"/>
  <c r="M43" i="3"/>
  <c r="H49" i="3"/>
  <c r="K105" i="3"/>
  <c r="F109" i="3"/>
  <c r="M138" i="3"/>
  <c r="H138" i="3" s="1"/>
  <c r="M165" i="3"/>
  <c r="H165" i="3" s="1"/>
  <c r="H167" i="3"/>
  <c r="F167" i="3"/>
  <c r="L165" i="3"/>
  <c r="G165" i="3" s="1"/>
  <c r="G167" i="3"/>
  <c r="N27" i="3"/>
  <c r="I27" i="3" s="1"/>
  <c r="M164" i="3"/>
  <c r="I164" i="3"/>
  <c r="H11" i="6"/>
  <c r="G11" i="6"/>
  <c r="I55" i="5"/>
  <c r="D57" i="5"/>
  <c r="I56" i="5"/>
  <c r="D58" i="5"/>
  <c r="F132" i="6"/>
  <c r="N132" i="6"/>
  <c r="N11" i="6" s="1"/>
  <c r="I11" i="6"/>
  <c r="P73" i="2"/>
  <c r="P187" i="2"/>
  <c r="F23" i="2"/>
  <c r="P46" i="2"/>
  <c r="P112" i="2"/>
  <c r="P92" i="2" s="1"/>
  <c r="P145" i="2"/>
  <c r="P275" i="2"/>
  <c r="J42" i="2"/>
  <c r="J40" i="2" s="1"/>
  <c r="P165" i="2"/>
  <c r="P214" i="2"/>
  <c r="P246" i="2"/>
  <c r="P262" i="2"/>
  <c r="F39" i="2"/>
  <c r="Q209" i="3"/>
  <c r="Q204" i="3"/>
  <c r="R202" i="3"/>
  <c r="Q212" i="3"/>
  <c r="R210" i="3"/>
  <c r="R207" i="3" s="1"/>
  <c r="S215" i="3"/>
  <c r="S200" i="3" s="1"/>
  <c r="S10" i="3" s="1"/>
  <c r="R217" i="3"/>
  <c r="T12" i="3"/>
  <c r="T10" i="3" s="1"/>
  <c r="Q160" i="3"/>
  <c r="R158" i="3"/>
  <c r="R136" i="3" s="1"/>
  <c r="R12" i="3" s="1"/>
  <c r="P63" i="2"/>
  <c r="K98" i="2"/>
  <c r="H121" i="1"/>
  <c r="G121" i="1"/>
  <c r="F121" i="1"/>
  <c r="E121" i="1"/>
  <c r="H120" i="1"/>
  <c r="F120" i="1"/>
  <c r="E120" i="1"/>
  <c r="H119" i="1"/>
  <c r="F119" i="1"/>
  <c r="E119" i="1"/>
  <c r="H117" i="1"/>
  <c r="G117" i="1"/>
  <c r="F117" i="1"/>
  <c r="E117" i="1"/>
  <c r="H116" i="1"/>
  <c r="G116" i="1"/>
  <c r="G115" i="1" s="1"/>
  <c r="F116" i="1"/>
  <c r="E116" i="1"/>
  <c r="E115" i="1" s="1"/>
  <c r="H114" i="1"/>
  <c r="G114" i="1"/>
  <c r="F114" i="1"/>
  <c r="E114" i="1"/>
  <c r="H113" i="1"/>
  <c r="H112" i="1" s="1"/>
  <c r="G113" i="1"/>
  <c r="G112" i="1" s="1"/>
  <c r="F113" i="1"/>
  <c r="E113" i="1"/>
  <c r="E112" i="1" s="1"/>
  <c r="H111" i="1"/>
  <c r="G111" i="1"/>
  <c r="F111" i="1"/>
  <c r="E111" i="1"/>
  <c r="H110" i="1"/>
  <c r="G110" i="1"/>
  <c r="F110" i="1"/>
  <c r="E110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4" i="1"/>
  <c r="G84" i="1"/>
  <c r="F84" i="1"/>
  <c r="E84" i="1"/>
  <c r="H83" i="1"/>
  <c r="G83" i="1"/>
  <c r="F83" i="1"/>
  <c r="E83" i="1"/>
  <c r="H82" i="1"/>
  <c r="G82" i="1"/>
  <c r="G81" i="1" s="1"/>
  <c r="F82" i="1"/>
  <c r="E82" i="1"/>
  <c r="E81" i="1" s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O112" i="1"/>
  <c r="P112" i="1"/>
  <c r="Q112" i="1"/>
  <c r="R112" i="1"/>
  <c r="O109" i="1"/>
  <c r="P109" i="1"/>
  <c r="Q109" i="1"/>
  <c r="R109" i="1"/>
  <c r="O86" i="1"/>
  <c r="O85" i="1" s="1"/>
  <c r="P86" i="1"/>
  <c r="P85" i="1" s="1"/>
  <c r="Q86" i="1"/>
  <c r="Q85" i="1" s="1"/>
  <c r="R86" i="1"/>
  <c r="R85" i="1" s="1"/>
  <c r="O81" i="1"/>
  <c r="P81" i="1"/>
  <c r="Q81" i="1"/>
  <c r="R81" i="1"/>
  <c r="O76" i="1"/>
  <c r="P76" i="1"/>
  <c r="Q76" i="1"/>
  <c r="R76" i="1"/>
  <c r="N75" i="1"/>
  <c r="N74" i="1" s="1"/>
  <c r="N80" i="1"/>
  <c r="N79" i="1"/>
  <c r="N78" i="1"/>
  <c r="N77" i="1"/>
  <c r="N84" i="1"/>
  <c r="N83" i="1"/>
  <c r="N82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111" i="1"/>
  <c r="N110" i="1"/>
  <c r="N114" i="1"/>
  <c r="N113" i="1"/>
  <c r="N117" i="1"/>
  <c r="N116" i="1"/>
  <c r="N121" i="1"/>
  <c r="N120" i="1"/>
  <c r="N119" i="1"/>
  <c r="F75" i="1"/>
  <c r="F74" i="1" s="1"/>
  <c r="E75" i="1"/>
  <c r="O74" i="1"/>
  <c r="P74" i="1"/>
  <c r="Q74" i="1"/>
  <c r="R74" i="1"/>
  <c r="F73" i="1"/>
  <c r="E73" i="1"/>
  <c r="E72" i="1" s="1"/>
  <c r="H70" i="1"/>
  <c r="G70" i="1"/>
  <c r="F70" i="1"/>
  <c r="E70" i="1"/>
  <c r="H69" i="1"/>
  <c r="G69" i="1"/>
  <c r="F69" i="1"/>
  <c r="E69" i="1"/>
  <c r="F67" i="1"/>
  <c r="H67" i="1"/>
  <c r="N61" i="1"/>
  <c r="O61" i="1"/>
  <c r="P61" i="1"/>
  <c r="Q61" i="1"/>
  <c r="R61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F61" i="1" s="1"/>
  <c r="E62" i="1"/>
  <c r="E61" i="1" s="1"/>
  <c r="N57" i="1"/>
  <c r="O57" i="1"/>
  <c r="P57" i="1"/>
  <c r="Q57" i="1"/>
  <c r="R57" i="1"/>
  <c r="H60" i="1"/>
  <c r="G60" i="1"/>
  <c r="F60" i="1"/>
  <c r="E60" i="1"/>
  <c r="H59" i="1"/>
  <c r="G59" i="1"/>
  <c r="F59" i="1"/>
  <c r="E59" i="1"/>
  <c r="H58" i="1"/>
  <c r="G58" i="1"/>
  <c r="G57" i="1" s="1"/>
  <c r="F58" i="1"/>
  <c r="F57" i="1" s="1"/>
  <c r="E58" i="1"/>
  <c r="E57" i="1" s="1"/>
  <c r="H57" i="1"/>
  <c r="H56" i="1"/>
  <c r="G56" i="1"/>
  <c r="F56" i="1"/>
  <c r="E56" i="1"/>
  <c r="H55" i="1"/>
  <c r="G55" i="1"/>
  <c r="F55" i="1"/>
  <c r="E55" i="1"/>
  <c r="O53" i="1"/>
  <c r="P53" i="1"/>
  <c r="Q53" i="1"/>
  <c r="R53" i="1"/>
  <c r="N54" i="1"/>
  <c r="N53" i="1" s="1"/>
  <c r="H54" i="1"/>
  <c r="G54" i="1"/>
  <c r="F54" i="1"/>
  <c r="F53" i="1" s="1"/>
  <c r="E54" i="1"/>
  <c r="O47" i="1"/>
  <c r="O46" i="1" s="1"/>
  <c r="P47" i="1"/>
  <c r="P46" i="1" s="1"/>
  <c r="Q47" i="1"/>
  <c r="Q46" i="1" s="1"/>
  <c r="R47" i="1"/>
  <c r="R46" i="1" s="1"/>
  <c r="N51" i="1"/>
  <c r="N50" i="1"/>
  <c r="N49" i="1"/>
  <c r="N48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O43" i="1"/>
  <c r="P43" i="1"/>
  <c r="Q43" i="1"/>
  <c r="R43" i="1"/>
  <c r="N45" i="1"/>
  <c r="N44" i="1"/>
  <c r="H45" i="1"/>
  <c r="G45" i="1"/>
  <c r="F45" i="1"/>
  <c r="E45" i="1"/>
  <c r="H44" i="1"/>
  <c r="H43" i="1" s="1"/>
  <c r="G44" i="1"/>
  <c r="G43" i="1" s="1"/>
  <c r="F44" i="1"/>
  <c r="F43" i="1" s="1"/>
  <c r="E44" i="1"/>
  <c r="N17" i="1"/>
  <c r="O17" i="1"/>
  <c r="P17" i="1"/>
  <c r="Q17" i="1"/>
  <c r="R17" i="1"/>
  <c r="O21" i="1"/>
  <c r="P21" i="1"/>
  <c r="Q21" i="1"/>
  <c r="R21" i="1"/>
  <c r="O23" i="1"/>
  <c r="P23" i="1"/>
  <c r="Q23" i="1"/>
  <c r="R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G24" i="1"/>
  <c r="H24" i="1"/>
  <c r="F24" i="1"/>
  <c r="E24" i="1"/>
  <c r="I24" i="1"/>
  <c r="N24" i="1"/>
  <c r="N22" i="1"/>
  <c r="I22" i="1"/>
  <c r="I25" i="1"/>
  <c r="I26" i="1"/>
  <c r="D26" i="1" s="1"/>
  <c r="I27" i="1"/>
  <c r="I28" i="1"/>
  <c r="D28" i="1" s="1"/>
  <c r="I29" i="1"/>
  <c r="I30" i="1"/>
  <c r="D30" i="1" s="1"/>
  <c r="I31" i="1"/>
  <c r="I32" i="1"/>
  <c r="D32" i="1" s="1"/>
  <c r="I33" i="1"/>
  <c r="I34" i="1"/>
  <c r="D34" i="1" s="1"/>
  <c r="I35" i="1"/>
  <c r="I36" i="1"/>
  <c r="D36" i="1" s="1"/>
  <c r="I37" i="1"/>
  <c r="I38" i="1"/>
  <c r="D38" i="1" s="1"/>
  <c r="I39" i="1"/>
  <c r="I40" i="1"/>
  <c r="D40" i="1" s="1"/>
  <c r="I41" i="1"/>
  <c r="I42" i="1"/>
  <c r="D42" i="1" s="1"/>
  <c r="E19" i="1"/>
  <c r="F19" i="1"/>
  <c r="G19" i="1"/>
  <c r="H19" i="1"/>
  <c r="E20" i="1"/>
  <c r="F20" i="1"/>
  <c r="G20" i="1"/>
  <c r="H20" i="1"/>
  <c r="E18" i="1"/>
  <c r="F18" i="1"/>
  <c r="G18" i="1"/>
  <c r="H18" i="1"/>
  <c r="E17" i="1"/>
  <c r="F17" i="1"/>
  <c r="G17" i="1"/>
  <c r="J17" i="1"/>
  <c r="K17" i="1"/>
  <c r="L17" i="1"/>
  <c r="M17" i="1"/>
  <c r="E21" i="1"/>
  <c r="F21" i="1"/>
  <c r="G21" i="1"/>
  <c r="E43" i="1"/>
  <c r="J43" i="1"/>
  <c r="K43" i="1"/>
  <c r="L43" i="1"/>
  <c r="M43" i="1"/>
  <c r="E47" i="1"/>
  <c r="E46" i="1" s="1"/>
  <c r="F47" i="1"/>
  <c r="F46" i="1" s="1"/>
  <c r="G47" i="1"/>
  <c r="G46" i="1" s="1"/>
  <c r="H47" i="1"/>
  <c r="H46" i="1" s="1"/>
  <c r="J47" i="1"/>
  <c r="J46" i="1" s="1"/>
  <c r="K47" i="1"/>
  <c r="K46" i="1" s="1"/>
  <c r="L47" i="1"/>
  <c r="L46" i="1" s="1"/>
  <c r="M47" i="1"/>
  <c r="I69" i="1"/>
  <c r="D69" i="1" s="1"/>
  <c r="I70" i="1"/>
  <c r="D70" i="1" s="1"/>
  <c r="F72" i="1"/>
  <c r="F76" i="1"/>
  <c r="G76" i="1"/>
  <c r="F86" i="1"/>
  <c r="F85" i="1" s="1"/>
  <c r="J86" i="1"/>
  <c r="J85" i="1" s="1"/>
  <c r="K86" i="1"/>
  <c r="K85" i="1" s="1"/>
  <c r="L86" i="1"/>
  <c r="L85" i="1" s="1"/>
  <c r="M86" i="1"/>
  <c r="M85" i="1" s="1"/>
  <c r="E109" i="1"/>
  <c r="F109" i="1"/>
  <c r="G109" i="1"/>
  <c r="F112" i="1"/>
  <c r="F115" i="1"/>
  <c r="J115" i="1"/>
  <c r="K115" i="1"/>
  <c r="K23" i="1"/>
  <c r="L23" i="1"/>
  <c r="M23" i="1"/>
  <c r="J118" i="1"/>
  <c r="K118" i="1"/>
  <c r="M118" i="1"/>
  <c r="L120" i="1"/>
  <c r="G120" i="1" s="1"/>
  <c r="I121" i="1"/>
  <c r="D121" i="1" s="1"/>
  <c r="I120" i="1"/>
  <c r="I119" i="1"/>
  <c r="D119" i="1" s="1"/>
  <c r="L115" i="1"/>
  <c r="M115" i="1"/>
  <c r="I117" i="1"/>
  <c r="I116" i="1"/>
  <c r="I114" i="1"/>
  <c r="I113" i="1"/>
  <c r="K112" i="1"/>
  <c r="L112" i="1"/>
  <c r="M112" i="1"/>
  <c r="K109" i="1"/>
  <c r="M109" i="1"/>
  <c r="I111" i="1"/>
  <c r="D111" i="1" s="1"/>
  <c r="I110" i="1"/>
  <c r="I108" i="1"/>
  <c r="D108" i="1" s="1"/>
  <c r="I107" i="1"/>
  <c r="I106" i="1"/>
  <c r="D106" i="1" s="1"/>
  <c r="I105" i="1"/>
  <c r="I104" i="1"/>
  <c r="D104" i="1" s="1"/>
  <c r="I103" i="1"/>
  <c r="I102" i="1"/>
  <c r="D102" i="1" s="1"/>
  <c r="I101" i="1"/>
  <c r="I100" i="1"/>
  <c r="D100" i="1" s="1"/>
  <c r="I99" i="1"/>
  <c r="I98" i="1"/>
  <c r="D98" i="1" s="1"/>
  <c r="I97" i="1"/>
  <c r="I96" i="1"/>
  <c r="D96" i="1" s="1"/>
  <c r="I95" i="1"/>
  <c r="I94" i="1"/>
  <c r="D94" i="1" s="1"/>
  <c r="I93" i="1"/>
  <c r="I92" i="1"/>
  <c r="D92" i="1" s="1"/>
  <c r="I91" i="1"/>
  <c r="I90" i="1"/>
  <c r="D90" i="1" s="1"/>
  <c r="I89" i="1"/>
  <c r="I88" i="1"/>
  <c r="D88" i="1" s="1"/>
  <c r="I87" i="1"/>
  <c r="I84" i="1"/>
  <c r="D84" i="1" s="1"/>
  <c r="I83" i="1"/>
  <c r="I82" i="1"/>
  <c r="D82" i="1" s="1"/>
  <c r="J81" i="1"/>
  <c r="K81" i="1"/>
  <c r="L81" i="1"/>
  <c r="M81" i="1"/>
  <c r="I78" i="1"/>
  <c r="I79" i="1"/>
  <c r="D79" i="1" s="1"/>
  <c r="I80" i="1"/>
  <c r="I77" i="1"/>
  <c r="D77" i="1" s="1"/>
  <c r="K76" i="1"/>
  <c r="L76" i="1"/>
  <c r="M76" i="1"/>
  <c r="M75" i="1"/>
  <c r="L75" i="1" s="1"/>
  <c r="L74" i="1" s="1"/>
  <c r="K74" i="1"/>
  <c r="J74" i="1"/>
  <c r="M73" i="1"/>
  <c r="I73" i="1" s="1"/>
  <c r="I72" i="1" s="1"/>
  <c r="J72" i="1"/>
  <c r="K72" i="1"/>
  <c r="E68" i="1"/>
  <c r="F68" i="1"/>
  <c r="G68" i="1"/>
  <c r="H68" i="1"/>
  <c r="I68" i="1"/>
  <c r="K68" i="1"/>
  <c r="L68" i="1"/>
  <c r="M68" i="1"/>
  <c r="J68" i="1"/>
  <c r="I67" i="1"/>
  <c r="D67" i="1" s="1"/>
  <c r="I66" i="1"/>
  <c r="D66" i="1" s="1"/>
  <c r="I63" i="1"/>
  <c r="D63" i="1" s="1"/>
  <c r="I64" i="1"/>
  <c r="D64" i="1" s="1"/>
  <c r="I65" i="1"/>
  <c r="D65" i="1" s="1"/>
  <c r="I62" i="1"/>
  <c r="D62" i="1" s="1"/>
  <c r="K61" i="1"/>
  <c r="M61" i="1"/>
  <c r="I60" i="1"/>
  <c r="I59" i="1" s="1"/>
  <c r="M59" i="1"/>
  <c r="L59" i="1"/>
  <c r="K59" i="1"/>
  <c r="J59" i="1"/>
  <c r="I58" i="1"/>
  <c r="I57" i="1" s="1"/>
  <c r="M57" i="1"/>
  <c r="L57" i="1"/>
  <c r="K57" i="1"/>
  <c r="J57" i="1"/>
  <c r="I56" i="1"/>
  <c r="I55" i="1" s="1"/>
  <c r="M55" i="1"/>
  <c r="L55" i="1"/>
  <c r="K55" i="1"/>
  <c r="J55" i="1"/>
  <c r="K53" i="1"/>
  <c r="L53" i="1"/>
  <c r="M53" i="1"/>
  <c r="M46" i="1"/>
  <c r="I45" i="1"/>
  <c r="I44" i="1"/>
  <c r="K21" i="1"/>
  <c r="L21" i="1"/>
  <c r="M21" i="1"/>
  <c r="I20" i="1"/>
  <c r="D20" i="1" s="1"/>
  <c r="R118" i="1"/>
  <c r="Q118" i="1"/>
  <c r="P118" i="1"/>
  <c r="O118" i="1"/>
  <c r="R115" i="1"/>
  <c r="Q115" i="1"/>
  <c r="O115" i="1"/>
  <c r="R72" i="1"/>
  <c r="Q72" i="1"/>
  <c r="P72" i="1"/>
  <c r="O72" i="1"/>
  <c r="R68" i="1"/>
  <c r="Q68" i="1"/>
  <c r="P68" i="1"/>
  <c r="O68" i="1"/>
  <c r="R59" i="1"/>
  <c r="Q59" i="1"/>
  <c r="P59" i="1"/>
  <c r="O59" i="1"/>
  <c r="R55" i="1"/>
  <c r="Q55" i="1"/>
  <c r="P55" i="1"/>
  <c r="P52" i="1" s="1"/>
  <c r="O55" i="1"/>
  <c r="R52" i="1"/>
  <c r="N72" i="1"/>
  <c r="N68" i="1"/>
  <c r="N59" i="1"/>
  <c r="N55" i="1"/>
  <c r="I19" i="1"/>
  <c r="D19" i="1" s="1"/>
  <c r="I18" i="1"/>
  <c r="D18" i="1" s="1"/>
  <c r="L119" i="1"/>
  <c r="L118" i="1" s="1"/>
  <c r="J112" i="1"/>
  <c r="L109" i="1"/>
  <c r="J109" i="1"/>
  <c r="I81" i="1"/>
  <c r="J76" i="1"/>
  <c r="L73" i="1"/>
  <c r="L72" i="1" s="1"/>
  <c r="L67" i="1"/>
  <c r="L61" i="1" s="1"/>
  <c r="J61" i="1"/>
  <c r="I54" i="1"/>
  <c r="J53" i="1"/>
  <c r="J52" i="1" s="1"/>
  <c r="I53" i="1"/>
  <c r="K52" i="1"/>
  <c r="I51" i="1"/>
  <c r="I50" i="1"/>
  <c r="D50" i="1" s="1"/>
  <c r="I49" i="1"/>
  <c r="I48" i="1"/>
  <c r="J23" i="1"/>
  <c r="J21" i="1"/>
  <c r="N23" i="1" l="1"/>
  <c r="N118" i="1"/>
  <c r="D49" i="1"/>
  <c r="D47" i="1" s="1"/>
  <c r="D46" i="1" s="1"/>
  <c r="D51" i="1"/>
  <c r="K16" i="1"/>
  <c r="D45" i="1"/>
  <c r="D83" i="1"/>
  <c r="D114" i="1"/>
  <c r="N43" i="1"/>
  <c r="N47" i="1"/>
  <c r="N46" i="1" s="1"/>
  <c r="J12" i="2"/>
  <c r="S11" i="2"/>
  <c r="J244" i="2"/>
  <c r="K27" i="3"/>
  <c r="F27" i="3" s="1"/>
  <c r="D117" i="1"/>
  <c r="N115" i="1"/>
  <c r="N112" i="1"/>
  <c r="N109" i="1"/>
  <c r="P244" i="2"/>
  <c r="P11" i="2" s="1"/>
  <c r="H115" i="1"/>
  <c r="Q71" i="1"/>
  <c r="R71" i="1"/>
  <c r="Q52" i="1"/>
  <c r="O52" i="1"/>
  <c r="I21" i="1"/>
  <c r="D22" i="1"/>
  <c r="H17" i="1"/>
  <c r="M16" i="1"/>
  <c r="E23" i="1"/>
  <c r="E16" i="1" s="1"/>
  <c r="I23" i="1"/>
  <c r="M52" i="1"/>
  <c r="F81" i="1"/>
  <c r="E86" i="1"/>
  <c r="E85" i="1" s="1"/>
  <c r="G86" i="1"/>
  <c r="G85" i="1" s="1"/>
  <c r="H86" i="1"/>
  <c r="H85" i="1" s="1"/>
  <c r="L164" i="3"/>
  <c r="H164" i="3"/>
  <c r="K95" i="3"/>
  <c r="F95" i="3" s="1"/>
  <c r="F105" i="3"/>
  <c r="H43" i="3"/>
  <c r="D54" i="1"/>
  <c r="D53" i="1" s="1"/>
  <c r="I109" i="1"/>
  <c r="I118" i="1"/>
  <c r="P71" i="1"/>
  <c r="D80" i="1"/>
  <c r="D78" i="1"/>
  <c r="I86" i="1"/>
  <c r="I85" i="1" s="1"/>
  <c r="D89" i="1"/>
  <c r="D91" i="1"/>
  <c r="D93" i="1"/>
  <c r="D95" i="1"/>
  <c r="D97" i="1"/>
  <c r="D99" i="1"/>
  <c r="D101" i="1"/>
  <c r="D103" i="1"/>
  <c r="D105" i="1"/>
  <c r="D107" i="1"/>
  <c r="D110" i="1"/>
  <c r="D109" i="1" s="1"/>
  <c r="D120" i="1"/>
  <c r="D41" i="1"/>
  <c r="D39" i="1"/>
  <c r="D37" i="1"/>
  <c r="D35" i="1"/>
  <c r="D33" i="1"/>
  <c r="D31" i="1"/>
  <c r="D29" i="1"/>
  <c r="D27" i="1"/>
  <c r="D25" i="1"/>
  <c r="K71" i="1"/>
  <c r="K15" i="1" s="1"/>
  <c r="I54" i="5"/>
  <c r="D56" i="5"/>
  <c r="I53" i="5"/>
  <c r="D55" i="5"/>
  <c r="R215" i="3"/>
  <c r="R200" i="3" s="1"/>
  <c r="R10" i="3" s="1"/>
  <c r="Q217" i="3"/>
  <c r="Q210" i="3"/>
  <c r="Q207" i="3" s="1"/>
  <c r="P212" i="3"/>
  <c r="Q202" i="3"/>
  <c r="P204" i="3"/>
  <c r="P209" i="3"/>
  <c r="Q158" i="3"/>
  <c r="Q136" i="3" s="1"/>
  <c r="Q12" i="3" s="1"/>
  <c r="P160" i="3"/>
  <c r="L160" i="3" s="1"/>
  <c r="G160" i="3" s="1"/>
  <c r="N86" i="1"/>
  <c r="N85" i="1" s="1"/>
  <c r="I43" i="1"/>
  <c r="D68" i="1"/>
  <c r="N81" i="1"/>
  <c r="I61" i="1"/>
  <c r="I52" i="1" s="1"/>
  <c r="I112" i="1"/>
  <c r="Q16" i="1"/>
  <c r="O16" i="1"/>
  <c r="N52" i="1"/>
  <c r="N76" i="1"/>
  <c r="D17" i="1"/>
  <c r="D24" i="1"/>
  <c r="N21" i="1"/>
  <c r="D44" i="1"/>
  <c r="D43" i="1" s="1"/>
  <c r="D56" i="1"/>
  <c r="D55" i="1" s="1"/>
  <c r="D58" i="1"/>
  <c r="D57" i="1" s="1"/>
  <c r="D60" i="1"/>
  <c r="D59" i="1" s="1"/>
  <c r="G67" i="1"/>
  <c r="G61" i="1" s="1"/>
  <c r="D73" i="1"/>
  <c r="O71" i="1"/>
  <c r="G119" i="1"/>
  <c r="I47" i="1"/>
  <c r="I46" i="1" s="1"/>
  <c r="I17" i="1"/>
  <c r="I115" i="1"/>
  <c r="R16" i="1"/>
  <c r="R15" i="1" s="1"/>
  <c r="P16" i="1"/>
  <c r="N16" i="1"/>
  <c r="D48" i="1"/>
  <c r="H73" i="1"/>
  <c r="D87" i="1"/>
  <c r="D113" i="1"/>
  <c r="D112" i="1" s="1"/>
  <c r="D116" i="1"/>
  <c r="G73" i="1"/>
  <c r="I75" i="1"/>
  <c r="M74" i="1"/>
  <c r="G75" i="1"/>
  <c r="G74" i="1" s="1"/>
  <c r="H75" i="1"/>
  <c r="H74" i="1" s="1"/>
  <c r="L16" i="1"/>
  <c r="J16" i="1"/>
  <c r="J71" i="1"/>
  <c r="I76" i="1"/>
  <c r="L71" i="1"/>
  <c r="M72" i="1"/>
  <c r="L52" i="1"/>
  <c r="J90" i="5"/>
  <c r="J28" i="5" s="1"/>
  <c r="G90" i="5"/>
  <c r="D90" i="5"/>
  <c r="J89" i="5"/>
  <c r="G89" i="5"/>
  <c r="D89" i="5"/>
  <c r="L87" i="5"/>
  <c r="L25" i="5" s="1"/>
  <c r="K87" i="5"/>
  <c r="I87" i="5"/>
  <c r="H87" i="5"/>
  <c r="F87" i="5"/>
  <c r="E87" i="5"/>
  <c r="E81" i="5" s="1"/>
  <c r="E75" i="5" s="1"/>
  <c r="E73" i="5" s="1"/>
  <c r="J86" i="5"/>
  <c r="G86" i="5"/>
  <c r="D86" i="5"/>
  <c r="J85" i="5"/>
  <c r="G85" i="5"/>
  <c r="D85" i="5"/>
  <c r="L83" i="5"/>
  <c r="L81" i="5" s="1"/>
  <c r="I83" i="5"/>
  <c r="I81" i="5" s="1"/>
  <c r="F83" i="5"/>
  <c r="F81" i="5" s="1"/>
  <c r="H81" i="5"/>
  <c r="J80" i="5"/>
  <c r="J77" i="5" s="1"/>
  <c r="G80" i="5"/>
  <c r="D80" i="5"/>
  <c r="D77" i="5" s="1"/>
  <c r="J79" i="5"/>
  <c r="G79" i="5"/>
  <c r="G77" i="5" s="1"/>
  <c r="D79" i="5"/>
  <c r="L77" i="5"/>
  <c r="I77" i="5"/>
  <c r="F77" i="5"/>
  <c r="H75" i="5"/>
  <c r="H73" i="5" s="1"/>
  <c r="L223" i="3"/>
  <c r="I223" i="3"/>
  <c r="L222" i="3"/>
  <c r="I222" i="3"/>
  <c r="L221" i="3"/>
  <c r="L218" i="3" s="1"/>
  <c r="G218" i="3" s="1"/>
  <c r="I221" i="3"/>
  <c r="N194" i="3"/>
  <c r="I194" i="3" s="1"/>
  <c r="K194" i="3"/>
  <c r="F194" i="3" s="1"/>
  <c r="N191" i="3"/>
  <c r="I191" i="3" s="1"/>
  <c r="K191" i="3"/>
  <c r="F191" i="3" s="1"/>
  <c r="N185" i="3"/>
  <c r="K185" i="3"/>
  <c r="L157" i="3"/>
  <c r="G157" i="3" s="1"/>
  <c r="M155" i="3"/>
  <c r="H155" i="3" s="1"/>
  <c r="L155" i="3"/>
  <c r="G155" i="3" s="1"/>
  <c r="M151" i="3"/>
  <c r="H151" i="3" s="1"/>
  <c r="L151" i="3"/>
  <c r="G151" i="3" s="1"/>
  <c r="L150" i="3"/>
  <c r="L147" i="3"/>
  <c r="G147" i="3" s="1"/>
  <c r="L140" i="3"/>
  <c r="M121" i="3"/>
  <c r="H121" i="3" s="1"/>
  <c r="L131" i="3"/>
  <c r="G131" i="3" s="1"/>
  <c r="L130" i="3"/>
  <c r="G130" i="3" s="1"/>
  <c r="L129" i="3"/>
  <c r="G129" i="3" s="1"/>
  <c r="L126" i="3"/>
  <c r="G126" i="3" s="1"/>
  <c r="L125" i="3"/>
  <c r="L120" i="3"/>
  <c r="G120" i="3" s="1"/>
  <c r="L119" i="3"/>
  <c r="G119" i="3" s="1"/>
  <c r="L118" i="3"/>
  <c r="L116" i="3"/>
  <c r="G116" i="3" s="1"/>
  <c r="L115" i="3"/>
  <c r="G115" i="3" s="1"/>
  <c r="L104" i="3"/>
  <c r="G104" i="3" s="1"/>
  <c r="L103" i="3"/>
  <c r="L64" i="3"/>
  <c r="G64" i="3" s="1"/>
  <c r="M53" i="3"/>
  <c r="H53" i="3" s="1"/>
  <c r="L50" i="3"/>
  <c r="G50" i="3" s="1"/>
  <c r="L49" i="3"/>
  <c r="G49" i="3" s="1"/>
  <c r="L47" i="3"/>
  <c r="G47" i="3" s="1"/>
  <c r="L45" i="3"/>
  <c r="L38" i="3"/>
  <c r="G38" i="3" s="1"/>
  <c r="L37" i="3"/>
  <c r="G37" i="3" s="1"/>
  <c r="L36" i="3"/>
  <c r="L26" i="3"/>
  <c r="L21" i="3"/>
  <c r="O309" i="2"/>
  <c r="O307" i="2" s="1"/>
  <c r="N309" i="2"/>
  <c r="N307" i="2" s="1"/>
  <c r="M309" i="2"/>
  <c r="M307" i="2" s="1"/>
  <c r="L309" i="2"/>
  <c r="L307" i="2" s="1"/>
  <c r="K309" i="2"/>
  <c r="K307" i="2" s="1"/>
  <c r="H309" i="2"/>
  <c r="H307" i="2" s="1"/>
  <c r="G309" i="2"/>
  <c r="G307" i="2" s="1"/>
  <c r="F309" i="2"/>
  <c r="F307" i="2" s="1"/>
  <c r="N306" i="2"/>
  <c r="K306" i="2"/>
  <c r="F306" i="2"/>
  <c r="N305" i="2"/>
  <c r="K305" i="2"/>
  <c r="F305" i="2"/>
  <c r="O303" i="2"/>
  <c r="M303" i="2"/>
  <c r="L303" i="2"/>
  <c r="H303" i="2"/>
  <c r="G303" i="2"/>
  <c r="N301" i="2"/>
  <c r="N299" i="2" s="1"/>
  <c r="K301" i="2"/>
  <c r="K299" i="2" s="1"/>
  <c r="F301" i="2"/>
  <c r="F299" i="2" s="1"/>
  <c r="O299" i="2"/>
  <c r="M299" i="2"/>
  <c r="L299" i="2"/>
  <c r="H299" i="2"/>
  <c r="G299" i="2"/>
  <c r="N296" i="2"/>
  <c r="F296" i="2"/>
  <c r="O296" i="2"/>
  <c r="M296" i="2"/>
  <c r="L296" i="2"/>
  <c r="K296" i="2"/>
  <c r="H296" i="2"/>
  <c r="G296" i="2"/>
  <c r="N295" i="2"/>
  <c r="N293" i="2" s="1"/>
  <c r="K295" i="2"/>
  <c r="K293" i="2" s="1"/>
  <c r="F295" i="2"/>
  <c r="F293" i="2" s="1"/>
  <c r="O293" i="2"/>
  <c r="M293" i="2"/>
  <c r="L293" i="2"/>
  <c r="H293" i="2"/>
  <c r="G293" i="2"/>
  <c r="N292" i="2"/>
  <c r="N290" i="2" s="1"/>
  <c r="K292" i="2"/>
  <c r="K290" i="2" s="1"/>
  <c r="F292" i="2"/>
  <c r="F290" i="2" s="1"/>
  <c r="O290" i="2"/>
  <c r="M290" i="2"/>
  <c r="L290" i="2"/>
  <c r="H290" i="2"/>
  <c r="G290" i="2"/>
  <c r="N289" i="2"/>
  <c r="N287" i="2" s="1"/>
  <c r="K289" i="2"/>
  <c r="K287" i="2" s="1"/>
  <c r="F289" i="2"/>
  <c r="F287" i="2" s="1"/>
  <c r="O287" i="2"/>
  <c r="M287" i="2"/>
  <c r="L287" i="2"/>
  <c r="H287" i="2"/>
  <c r="G287" i="2"/>
  <c r="N286" i="2"/>
  <c r="N284" i="2" s="1"/>
  <c r="K286" i="2"/>
  <c r="K284" i="2" s="1"/>
  <c r="F286" i="2"/>
  <c r="F284" i="2" s="1"/>
  <c r="O284" i="2"/>
  <c r="M284" i="2"/>
  <c r="L284" i="2"/>
  <c r="H284" i="2"/>
  <c r="G284" i="2"/>
  <c r="N283" i="2"/>
  <c r="N281" i="2" s="1"/>
  <c r="K283" i="2"/>
  <c r="K281" i="2" s="1"/>
  <c r="F283" i="2"/>
  <c r="F281" i="2" s="1"/>
  <c r="O281" i="2"/>
  <c r="M281" i="2"/>
  <c r="L281" i="2"/>
  <c r="H281" i="2"/>
  <c r="H275" i="2" s="1"/>
  <c r="G281" i="2"/>
  <c r="N280" i="2"/>
  <c r="K280" i="2"/>
  <c r="F280" i="2"/>
  <c r="N279" i="2"/>
  <c r="K279" i="2"/>
  <c r="F279" i="2"/>
  <c r="O277" i="2"/>
  <c r="M277" i="2"/>
  <c r="L277" i="2"/>
  <c r="H277" i="2"/>
  <c r="G277" i="2"/>
  <c r="N274" i="2"/>
  <c r="N272" i="2" s="1"/>
  <c r="K274" i="2"/>
  <c r="K272" i="2" s="1"/>
  <c r="F274" i="2"/>
  <c r="F272" i="2" s="1"/>
  <c r="O272" i="2"/>
  <c r="M272" i="2"/>
  <c r="L272" i="2"/>
  <c r="H272" i="2"/>
  <c r="G272" i="2"/>
  <c r="N271" i="2"/>
  <c r="N269" i="2" s="1"/>
  <c r="K271" i="2"/>
  <c r="K269" i="2" s="1"/>
  <c r="F271" i="2"/>
  <c r="F269" i="2" s="1"/>
  <c r="O269" i="2"/>
  <c r="M269" i="2"/>
  <c r="L269" i="2"/>
  <c r="H269" i="2"/>
  <c r="G269" i="2"/>
  <c r="N268" i="2"/>
  <c r="N266" i="2" s="1"/>
  <c r="K268" i="2"/>
  <c r="K266" i="2" s="1"/>
  <c r="F268" i="2"/>
  <c r="F266" i="2" s="1"/>
  <c r="O266" i="2"/>
  <c r="M266" i="2"/>
  <c r="L266" i="2"/>
  <c r="H266" i="2"/>
  <c r="G266" i="2"/>
  <c r="N265" i="2"/>
  <c r="I265" i="2" s="1"/>
  <c r="I262" i="2" s="1"/>
  <c r="O262" i="2"/>
  <c r="M262" i="2"/>
  <c r="L262" i="2"/>
  <c r="H262" i="2"/>
  <c r="G262" i="2"/>
  <c r="N261" i="2"/>
  <c r="I261" i="2" s="1"/>
  <c r="N260" i="2"/>
  <c r="I260" i="2" s="1"/>
  <c r="O258" i="2"/>
  <c r="M258" i="2"/>
  <c r="L258" i="2"/>
  <c r="K258" i="2"/>
  <c r="H258" i="2"/>
  <c r="G258" i="2"/>
  <c r="N257" i="2"/>
  <c r="I257" i="2" s="1"/>
  <c r="N256" i="2"/>
  <c r="F254" i="2"/>
  <c r="O254" i="2"/>
  <c r="M254" i="2"/>
  <c r="L254" i="2"/>
  <c r="H254" i="2"/>
  <c r="G254" i="2"/>
  <c r="N253" i="2"/>
  <c r="I253" i="2" s="1"/>
  <c r="N252" i="2"/>
  <c r="F250" i="2"/>
  <c r="O250" i="2"/>
  <c r="M250" i="2"/>
  <c r="L250" i="2"/>
  <c r="H250" i="2"/>
  <c r="G250" i="2"/>
  <c r="N249" i="2"/>
  <c r="I249" i="2" s="1"/>
  <c r="I246" i="2" s="1"/>
  <c r="K246" i="2"/>
  <c r="O246" i="2"/>
  <c r="M246" i="2"/>
  <c r="L246" i="2"/>
  <c r="H246" i="2"/>
  <c r="G246" i="2"/>
  <c r="G244" i="2" s="1"/>
  <c r="N243" i="2"/>
  <c r="N241" i="2" s="1"/>
  <c r="K243" i="2"/>
  <c r="K241" i="2" s="1"/>
  <c r="F243" i="2"/>
  <c r="F241" i="2" s="1"/>
  <c r="O241" i="2"/>
  <c r="M241" i="2"/>
  <c r="L241" i="2"/>
  <c r="H241" i="2"/>
  <c r="G241" i="2"/>
  <c r="N240" i="2"/>
  <c r="N238" i="2" s="1"/>
  <c r="K240" i="2"/>
  <c r="K238" i="2" s="1"/>
  <c r="F240" i="2"/>
  <c r="F238" i="2" s="1"/>
  <c r="O238" i="2"/>
  <c r="M238" i="2"/>
  <c r="L238" i="2"/>
  <c r="H238" i="2"/>
  <c r="G238" i="2"/>
  <c r="N237" i="2"/>
  <c r="K237" i="2"/>
  <c r="F237" i="2"/>
  <c r="N236" i="2"/>
  <c r="K236" i="2"/>
  <c r="F236" i="2"/>
  <c r="N235" i="2"/>
  <c r="K235" i="2"/>
  <c r="F235" i="2"/>
  <c r="O233" i="2"/>
  <c r="M233" i="2"/>
  <c r="L233" i="2"/>
  <c r="H233" i="2"/>
  <c r="G233" i="2"/>
  <c r="N232" i="2"/>
  <c r="K232" i="2"/>
  <c r="F232" i="2"/>
  <c r="N231" i="2"/>
  <c r="K231" i="2"/>
  <c r="F231" i="2"/>
  <c r="N230" i="2"/>
  <c r="K230" i="2"/>
  <c r="F230" i="2"/>
  <c r="O228" i="2"/>
  <c r="M228" i="2"/>
  <c r="L228" i="2"/>
  <c r="H228" i="2"/>
  <c r="G228" i="2"/>
  <c r="N227" i="2"/>
  <c r="I227" i="2" s="1"/>
  <c r="N226" i="2"/>
  <c r="I226" i="2" s="1"/>
  <c r="N225" i="2"/>
  <c r="I225" i="2" s="1"/>
  <c r="N222" i="2"/>
  <c r="I222" i="2" s="1"/>
  <c r="O219" i="2"/>
  <c r="M219" i="2"/>
  <c r="L219" i="2"/>
  <c r="K219" i="2"/>
  <c r="H219" i="2"/>
  <c r="G219" i="2"/>
  <c r="N218" i="2"/>
  <c r="F216" i="2"/>
  <c r="O216" i="2"/>
  <c r="M216" i="2"/>
  <c r="L216" i="2"/>
  <c r="K216" i="2"/>
  <c r="H216" i="2"/>
  <c r="G216" i="2"/>
  <c r="H214" i="2"/>
  <c r="N213" i="2"/>
  <c r="K213" i="2"/>
  <c r="F213" i="2"/>
  <c r="N212" i="2"/>
  <c r="K212" i="2"/>
  <c r="K210" i="2" s="1"/>
  <c r="F212" i="2"/>
  <c r="O210" i="2"/>
  <c r="M210" i="2"/>
  <c r="L210" i="2"/>
  <c r="H210" i="2"/>
  <c r="G210" i="2"/>
  <c r="N209" i="2"/>
  <c r="N207" i="2" s="1"/>
  <c r="K209" i="2"/>
  <c r="K207" i="2" s="1"/>
  <c r="F209" i="2"/>
  <c r="F207" i="2" s="1"/>
  <c r="O207" i="2"/>
  <c r="M207" i="2"/>
  <c r="L207" i="2"/>
  <c r="H207" i="2"/>
  <c r="G207" i="2"/>
  <c r="N206" i="2"/>
  <c r="N204" i="2" s="1"/>
  <c r="K206" i="2"/>
  <c r="K204" i="2" s="1"/>
  <c r="F206" i="2"/>
  <c r="F204" i="2" s="1"/>
  <c r="O204" i="2"/>
  <c r="M204" i="2"/>
  <c r="L204" i="2"/>
  <c r="H204" i="2"/>
  <c r="G204" i="2"/>
  <c r="N203" i="2"/>
  <c r="K203" i="2"/>
  <c r="F203" i="2"/>
  <c r="N202" i="2"/>
  <c r="K202" i="2"/>
  <c r="F202" i="2"/>
  <c r="N201" i="2"/>
  <c r="K201" i="2"/>
  <c r="F201" i="2"/>
  <c r="N200" i="2"/>
  <c r="K200" i="2"/>
  <c r="F200" i="2"/>
  <c r="O198" i="2"/>
  <c r="M198" i="2"/>
  <c r="L198" i="2"/>
  <c r="H198" i="2"/>
  <c r="G198" i="2"/>
  <c r="N197" i="2"/>
  <c r="K197" i="2"/>
  <c r="F197" i="2"/>
  <c r="N196" i="2"/>
  <c r="K196" i="2"/>
  <c r="F196" i="2"/>
  <c r="N195" i="2"/>
  <c r="K195" i="2"/>
  <c r="F195" i="2"/>
  <c r="N194" i="2"/>
  <c r="K194" i="2"/>
  <c r="F194" i="2"/>
  <c r="O192" i="2"/>
  <c r="M192" i="2"/>
  <c r="L192" i="2"/>
  <c r="H192" i="2"/>
  <c r="G192" i="2"/>
  <c r="N191" i="2"/>
  <c r="K191" i="2"/>
  <c r="F191" i="2"/>
  <c r="N190" i="2"/>
  <c r="K190" i="2"/>
  <c r="F190" i="2"/>
  <c r="N189" i="2"/>
  <c r="K189" i="2"/>
  <c r="F189" i="2"/>
  <c r="O187" i="2"/>
  <c r="M187" i="2"/>
  <c r="L187" i="2"/>
  <c r="H187" i="2"/>
  <c r="G187" i="2"/>
  <c r="N182" i="2"/>
  <c r="F182" i="2"/>
  <c r="O182" i="2"/>
  <c r="M182" i="2"/>
  <c r="L182" i="2"/>
  <c r="K182" i="2"/>
  <c r="H182" i="2"/>
  <c r="G182" i="2"/>
  <c r="N181" i="2"/>
  <c r="F179" i="2"/>
  <c r="O179" i="2"/>
  <c r="M179" i="2"/>
  <c r="L179" i="2"/>
  <c r="K179" i="2"/>
  <c r="H179" i="2"/>
  <c r="G179" i="2"/>
  <c r="N176" i="2"/>
  <c r="F176" i="2"/>
  <c r="O176" i="2"/>
  <c r="M176" i="2"/>
  <c r="L176" i="2"/>
  <c r="K176" i="2"/>
  <c r="H176" i="2"/>
  <c r="G176" i="2"/>
  <c r="N175" i="2"/>
  <c r="F173" i="2"/>
  <c r="O173" i="2"/>
  <c r="M173" i="2"/>
  <c r="L173" i="2"/>
  <c r="K173" i="2"/>
  <c r="H173" i="2"/>
  <c r="G173" i="2"/>
  <c r="N172" i="2"/>
  <c r="F170" i="2"/>
  <c r="O170" i="2"/>
  <c r="M170" i="2"/>
  <c r="L170" i="2"/>
  <c r="K170" i="2"/>
  <c r="H170" i="2"/>
  <c r="G170" i="2"/>
  <c r="N169" i="2"/>
  <c r="F167" i="2"/>
  <c r="O167" i="2"/>
  <c r="O165" i="2" s="1"/>
  <c r="M167" i="2"/>
  <c r="M165" i="2" s="1"/>
  <c r="L167" i="2"/>
  <c r="L165" i="2" s="1"/>
  <c r="K167" i="2"/>
  <c r="K165" i="2" s="1"/>
  <c r="H167" i="2"/>
  <c r="H165" i="2" s="1"/>
  <c r="G167" i="2"/>
  <c r="N164" i="2"/>
  <c r="I164" i="2" s="1"/>
  <c r="I162" i="2" s="1"/>
  <c r="K162" i="2"/>
  <c r="O162" i="2"/>
  <c r="M162" i="2"/>
  <c r="L162" i="2"/>
  <c r="H162" i="2"/>
  <c r="G162" i="2"/>
  <c r="F162" i="2"/>
  <c r="N161" i="2"/>
  <c r="K159" i="2"/>
  <c r="O159" i="2"/>
  <c r="M159" i="2"/>
  <c r="L159" i="2"/>
  <c r="H159" i="2"/>
  <c r="G159" i="2"/>
  <c r="F159" i="2"/>
  <c r="N158" i="2"/>
  <c r="I158" i="2" s="1"/>
  <c r="I156" i="2" s="1"/>
  <c r="K156" i="2"/>
  <c r="O156" i="2"/>
  <c r="M156" i="2"/>
  <c r="L156" i="2"/>
  <c r="H156" i="2"/>
  <c r="G156" i="2"/>
  <c r="F156" i="2"/>
  <c r="N155" i="2"/>
  <c r="I155" i="2" s="1"/>
  <c r="I153" i="2" s="1"/>
  <c r="K153" i="2"/>
  <c r="F153" i="2"/>
  <c r="O153" i="2"/>
  <c r="N153" i="2"/>
  <c r="M153" i="2"/>
  <c r="L153" i="2"/>
  <c r="H153" i="2"/>
  <c r="G153" i="2"/>
  <c r="N152" i="2"/>
  <c r="F150" i="2"/>
  <c r="O150" i="2"/>
  <c r="M150" i="2"/>
  <c r="L150" i="2"/>
  <c r="K150" i="2"/>
  <c r="H150" i="2"/>
  <c r="G150" i="2"/>
  <c r="N147" i="2"/>
  <c r="F147" i="2"/>
  <c r="O147" i="2"/>
  <c r="M147" i="2"/>
  <c r="L147" i="2"/>
  <c r="K147" i="2"/>
  <c r="H147" i="2"/>
  <c r="G147" i="2"/>
  <c r="K142" i="2"/>
  <c r="O142" i="2"/>
  <c r="N142" i="2"/>
  <c r="M142" i="2"/>
  <c r="L142" i="2"/>
  <c r="H142" i="2"/>
  <c r="G142" i="2"/>
  <c r="F142" i="2"/>
  <c r="N141" i="2"/>
  <c r="F141" i="2"/>
  <c r="N140" i="2"/>
  <c r="F140" i="2"/>
  <c r="N139" i="2"/>
  <c r="F139" i="2"/>
  <c r="N138" i="2"/>
  <c r="F138" i="2"/>
  <c r="N137" i="2"/>
  <c r="F137" i="2"/>
  <c r="N136" i="2"/>
  <c r="F136" i="2"/>
  <c r="N135" i="2"/>
  <c r="N133" i="2" s="1"/>
  <c r="F135" i="2"/>
  <c r="O133" i="2"/>
  <c r="M133" i="2"/>
  <c r="L133" i="2"/>
  <c r="H133" i="2"/>
  <c r="G133" i="2"/>
  <c r="F133" i="2"/>
  <c r="N132" i="2"/>
  <c r="F132" i="2"/>
  <c r="N131" i="2"/>
  <c r="F131" i="2"/>
  <c r="N130" i="2"/>
  <c r="K127" i="2"/>
  <c r="F130" i="2"/>
  <c r="N129" i="2"/>
  <c r="F129" i="2"/>
  <c r="O127" i="2"/>
  <c r="M127" i="2"/>
  <c r="L127" i="2"/>
  <c r="H127" i="2"/>
  <c r="G127" i="2"/>
  <c r="N126" i="2"/>
  <c r="N124" i="2" s="1"/>
  <c r="F126" i="2"/>
  <c r="F124" i="2" s="1"/>
  <c r="O124" i="2"/>
  <c r="M124" i="2"/>
  <c r="L124" i="2"/>
  <c r="K124" i="2"/>
  <c r="H124" i="2"/>
  <c r="G124" i="2"/>
  <c r="N123" i="2"/>
  <c r="I123" i="2" s="1"/>
  <c r="N122" i="2"/>
  <c r="I122" i="2" s="1"/>
  <c r="N121" i="2"/>
  <c r="I121" i="2" s="1"/>
  <c r="N120" i="2"/>
  <c r="I120" i="2" s="1"/>
  <c r="F117" i="2"/>
  <c r="O117" i="2"/>
  <c r="M117" i="2"/>
  <c r="L117" i="2"/>
  <c r="H117" i="2"/>
  <c r="G117" i="2"/>
  <c r="N116" i="2"/>
  <c r="I116" i="2" s="1"/>
  <c r="N115" i="2"/>
  <c r="I115" i="2" s="1"/>
  <c r="K112" i="2"/>
  <c r="N114" i="2"/>
  <c r="F112" i="2"/>
  <c r="O112" i="2"/>
  <c r="M112" i="2"/>
  <c r="L112" i="2"/>
  <c r="H112" i="2"/>
  <c r="G112" i="2"/>
  <c r="N111" i="2"/>
  <c r="I111" i="2" s="1"/>
  <c r="N110" i="2"/>
  <c r="I110" i="2" s="1"/>
  <c r="N109" i="2"/>
  <c r="I109" i="2" s="1"/>
  <c r="N108" i="2"/>
  <c r="I108" i="2" s="1"/>
  <c r="N107" i="2"/>
  <c r="I107" i="2" s="1"/>
  <c r="N106" i="2"/>
  <c r="I106" i="2" s="1"/>
  <c r="K104" i="2"/>
  <c r="O104" i="2"/>
  <c r="M104" i="2"/>
  <c r="L104" i="2"/>
  <c r="H104" i="2"/>
  <c r="G104" i="2"/>
  <c r="F104" i="2"/>
  <c r="N102" i="2"/>
  <c r="I102" i="2" s="1"/>
  <c r="N101" i="2"/>
  <c r="I101" i="2" s="1"/>
  <c r="N100" i="2"/>
  <c r="I100" i="2" s="1"/>
  <c r="O98" i="2"/>
  <c r="M98" i="2"/>
  <c r="L98" i="2"/>
  <c r="H98" i="2"/>
  <c r="G98" i="2"/>
  <c r="N97" i="2"/>
  <c r="I97" i="2" s="1"/>
  <c r="K97" i="2"/>
  <c r="F97" i="2" s="1"/>
  <c r="N96" i="2"/>
  <c r="I96" i="2" s="1"/>
  <c r="K96" i="2"/>
  <c r="O94" i="2"/>
  <c r="J94" i="2" s="1"/>
  <c r="J92" i="2" s="1"/>
  <c r="J11" i="2" s="1"/>
  <c r="M94" i="2"/>
  <c r="H94" i="2" s="1"/>
  <c r="L94" i="2"/>
  <c r="G94" i="2" s="1"/>
  <c r="N91" i="2"/>
  <c r="N89" i="2" s="1"/>
  <c r="K91" i="2"/>
  <c r="K89" i="2" s="1"/>
  <c r="F91" i="2"/>
  <c r="O89" i="2"/>
  <c r="M89" i="2"/>
  <c r="L89" i="2"/>
  <c r="H89" i="2"/>
  <c r="G89" i="2"/>
  <c r="F89" i="2"/>
  <c r="N88" i="2"/>
  <c r="K88" i="2"/>
  <c r="K86" i="2" s="1"/>
  <c r="F88" i="2"/>
  <c r="F86" i="2" s="1"/>
  <c r="O86" i="2"/>
  <c r="N86" i="2"/>
  <c r="M86" i="2"/>
  <c r="L86" i="2"/>
  <c r="H86" i="2"/>
  <c r="G86" i="2"/>
  <c r="N85" i="2"/>
  <c r="N83" i="2" s="1"/>
  <c r="K85" i="2"/>
  <c r="K83" i="2" s="1"/>
  <c r="F85" i="2"/>
  <c r="O83" i="2"/>
  <c r="M83" i="2"/>
  <c r="L83" i="2"/>
  <c r="H83" i="2"/>
  <c r="G83" i="2"/>
  <c r="F83" i="2"/>
  <c r="N82" i="2"/>
  <c r="K82" i="2"/>
  <c r="K80" i="2" s="1"/>
  <c r="F82" i="2"/>
  <c r="F80" i="2" s="1"/>
  <c r="O80" i="2"/>
  <c r="N80" i="2"/>
  <c r="M80" i="2"/>
  <c r="L80" i="2"/>
  <c r="H80" i="2"/>
  <c r="G80" i="2"/>
  <c r="N79" i="2"/>
  <c r="N77" i="2" s="1"/>
  <c r="K79" i="2"/>
  <c r="K77" i="2" s="1"/>
  <c r="F79" i="2"/>
  <c r="O77" i="2"/>
  <c r="M77" i="2"/>
  <c r="L77" i="2"/>
  <c r="H77" i="2"/>
  <c r="G77" i="2"/>
  <c r="F77" i="2"/>
  <c r="N76" i="2"/>
  <c r="K76" i="2"/>
  <c r="F76" i="2"/>
  <c r="N75" i="2"/>
  <c r="K75" i="2"/>
  <c r="F75" i="2"/>
  <c r="O73" i="2"/>
  <c r="M73" i="2"/>
  <c r="L73" i="2"/>
  <c r="H73" i="2"/>
  <c r="G73" i="2"/>
  <c r="N72" i="2"/>
  <c r="K72" i="2"/>
  <c r="K70" i="2" s="1"/>
  <c r="F72" i="2"/>
  <c r="F70" i="2" s="1"/>
  <c r="O70" i="2"/>
  <c r="N70" i="2"/>
  <c r="M70" i="2"/>
  <c r="L70" i="2"/>
  <c r="H70" i="2"/>
  <c r="G70" i="2"/>
  <c r="N69" i="2"/>
  <c r="K69" i="2"/>
  <c r="F69" i="2"/>
  <c r="N68" i="2"/>
  <c r="K68" i="2"/>
  <c r="F68" i="2"/>
  <c r="N67" i="2"/>
  <c r="K67" i="2"/>
  <c r="F67" i="2"/>
  <c r="O65" i="2"/>
  <c r="M65" i="2"/>
  <c r="L65" i="2"/>
  <c r="L63" i="2" s="1"/>
  <c r="H65" i="2"/>
  <c r="G65" i="2"/>
  <c r="N62" i="2"/>
  <c r="N60" i="2" s="1"/>
  <c r="K62" i="2"/>
  <c r="K60" i="2" s="1"/>
  <c r="F62" i="2"/>
  <c r="F60" i="2" s="1"/>
  <c r="O60" i="2"/>
  <c r="M60" i="2"/>
  <c r="L60" i="2"/>
  <c r="H60" i="2"/>
  <c r="G60" i="2"/>
  <c r="N59" i="2"/>
  <c r="N57" i="2" s="1"/>
  <c r="K59" i="2"/>
  <c r="K57" i="2" s="1"/>
  <c r="F59" i="2"/>
  <c r="O57" i="2"/>
  <c r="M57" i="2"/>
  <c r="L57" i="2"/>
  <c r="H57" i="2"/>
  <c r="G57" i="2"/>
  <c r="F57" i="2"/>
  <c r="N56" i="2"/>
  <c r="N54" i="2" s="1"/>
  <c r="K56" i="2"/>
  <c r="K54" i="2" s="1"/>
  <c r="F56" i="2"/>
  <c r="O54" i="2"/>
  <c r="M54" i="2"/>
  <c r="L54" i="2"/>
  <c r="H54" i="2"/>
  <c r="G54" i="2"/>
  <c r="F54" i="2"/>
  <c r="N53" i="2"/>
  <c r="K53" i="2"/>
  <c r="K51" i="2" s="1"/>
  <c r="F53" i="2"/>
  <c r="F51" i="2" s="1"/>
  <c r="O51" i="2"/>
  <c r="N51" i="2"/>
  <c r="M51" i="2"/>
  <c r="L51" i="2"/>
  <c r="H51" i="2"/>
  <c r="G51" i="2"/>
  <c r="N50" i="2"/>
  <c r="K50" i="2"/>
  <c r="K48" i="2" s="1"/>
  <c r="F50" i="2"/>
  <c r="F48" i="2" s="1"/>
  <c r="O48" i="2"/>
  <c r="N48" i="2"/>
  <c r="M48" i="2"/>
  <c r="L48" i="2"/>
  <c r="H48" i="2"/>
  <c r="G48" i="2"/>
  <c r="N45" i="2"/>
  <c r="I45" i="2" s="1"/>
  <c r="K45" i="2"/>
  <c r="F45" i="2" s="1"/>
  <c r="N44" i="2"/>
  <c r="I44" i="2" s="1"/>
  <c r="I42" i="2" s="1"/>
  <c r="I40" i="2" s="1"/>
  <c r="K44" i="2"/>
  <c r="O42" i="2"/>
  <c r="O40" i="2" s="1"/>
  <c r="M42" i="2"/>
  <c r="L42" i="2"/>
  <c r="L40" i="2" s="1"/>
  <c r="H42" i="2"/>
  <c r="H40" i="2" s="1"/>
  <c r="G42" i="2"/>
  <c r="M40" i="2"/>
  <c r="G40" i="2"/>
  <c r="N37" i="2"/>
  <c r="F37" i="2"/>
  <c r="O37" i="2"/>
  <c r="M37" i="2"/>
  <c r="L37" i="2"/>
  <c r="H37" i="2"/>
  <c r="G37" i="2"/>
  <c r="N34" i="2"/>
  <c r="F34" i="2"/>
  <c r="O34" i="2"/>
  <c r="M34" i="2"/>
  <c r="L34" i="2"/>
  <c r="K34" i="2"/>
  <c r="H34" i="2"/>
  <c r="G34" i="2"/>
  <c r="N33" i="2"/>
  <c r="F31" i="2"/>
  <c r="O31" i="2"/>
  <c r="M31" i="2"/>
  <c r="L31" i="2"/>
  <c r="K31" i="2"/>
  <c r="H31" i="2"/>
  <c r="G31" i="2"/>
  <c r="N30" i="2"/>
  <c r="F28" i="2"/>
  <c r="K28" i="2"/>
  <c r="N26" i="2"/>
  <c r="O23" i="2"/>
  <c r="M23" i="2"/>
  <c r="L23" i="2"/>
  <c r="K23" i="2"/>
  <c r="H23" i="2"/>
  <c r="N22" i="2"/>
  <c r="K22" i="2"/>
  <c r="F22" i="2"/>
  <c r="N21" i="2"/>
  <c r="K21" i="2"/>
  <c r="F21" i="2"/>
  <c r="O19" i="2"/>
  <c r="K19" i="2" s="1"/>
  <c r="M19" i="2"/>
  <c r="L19" i="2"/>
  <c r="F18" i="2"/>
  <c r="K14" i="2"/>
  <c r="F17" i="2"/>
  <c r="F14" i="2" s="1"/>
  <c r="G118" i="1"/>
  <c r="H118" i="1"/>
  <c r="F118" i="1"/>
  <c r="E118" i="1"/>
  <c r="D118" i="1"/>
  <c r="H109" i="1"/>
  <c r="H81" i="1"/>
  <c r="D81" i="1"/>
  <c r="H76" i="1"/>
  <c r="E76" i="1"/>
  <c r="E74" i="1"/>
  <c r="H61" i="1"/>
  <c r="D61" i="1"/>
  <c r="G53" i="1"/>
  <c r="H53" i="1"/>
  <c r="E53" i="1"/>
  <c r="E52" i="1" s="1"/>
  <c r="F52" i="1"/>
  <c r="D21" i="1"/>
  <c r="H21" i="1"/>
  <c r="D52" i="1" l="1"/>
  <c r="M71" i="1"/>
  <c r="M15" i="1" s="1"/>
  <c r="G46" i="2"/>
  <c r="L46" i="2"/>
  <c r="O46" i="2"/>
  <c r="I98" i="2"/>
  <c r="N104" i="2"/>
  <c r="L185" i="2"/>
  <c r="O185" i="2"/>
  <c r="F210" i="2"/>
  <c r="N210" i="2"/>
  <c r="F75" i="5"/>
  <c r="F73" i="5" s="1"/>
  <c r="L75" i="5"/>
  <c r="L73" i="5" s="1"/>
  <c r="G83" i="5"/>
  <c r="D83" i="5"/>
  <c r="J83" i="5"/>
  <c r="L60" i="3"/>
  <c r="G60" i="3" s="1"/>
  <c r="D115" i="1"/>
  <c r="F71" i="1"/>
  <c r="Q15" i="1"/>
  <c r="Q11" i="4" s="1"/>
  <c r="P15" i="1"/>
  <c r="P11" i="4" s="1"/>
  <c r="G12" i="2"/>
  <c r="K65" i="2"/>
  <c r="F73" i="2"/>
  <c r="N73" i="2"/>
  <c r="G145" i="2"/>
  <c r="M145" i="2"/>
  <c r="F145" i="2"/>
  <c r="N156" i="2"/>
  <c r="H185" i="2"/>
  <c r="K228" i="2"/>
  <c r="K233" i="2"/>
  <c r="L275" i="2"/>
  <c r="N277" i="2"/>
  <c r="H92" i="2"/>
  <c r="M92" i="2"/>
  <c r="F165" i="2"/>
  <c r="G165" i="2"/>
  <c r="L244" i="2"/>
  <c r="N71" i="1"/>
  <c r="N15" i="1" s="1"/>
  <c r="N11" i="4" s="1"/>
  <c r="D86" i="1"/>
  <c r="D85" i="1" s="1"/>
  <c r="D76" i="1"/>
  <c r="J15" i="1"/>
  <c r="I16" i="1"/>
  <c r="H52" i="1"/>
  <c r="E71" i="1"/>
  <c r="E15" i="1" s="1"/>
  <c r="M46" i="2"/>
  <c r="G63" i="2"/>
  <c r="M63" i="2"/>
  <c r="F65" i="2"/>
  <c r="N65" i="2"/>
  <c r="K187" i="2"/>
  <c r="N246" i="2"/>
  <c r="O244" i="2"/>
  <c r="M244" i="2"/>
  <c r="I258" i="2"/>
  <c r="L24" i="3"/>
  <c r="G24" i="3" s="1"/>
  <c r="G26" i="3"/>
  <c r="L43" i="3"/>
  <c r="G43" i="3" s="1"/>
  <c r="G45" i="3"/>
  <c r="L117" i="3"/>
  <c r="G118" i="3"/>
  <c r="I185" i="3"/>
  <c r="N165" i="3"/>
  <c r="I165" i="3" s="1"/>
  <c r="K81" i="5"/>
  <c r="K75" i="5" s="1"/>
  <c r="K73" i="5" s="1"/>
  <c r="K25" i="5"/>
  <c r="D87" i="5"/>
  <c r="J87" i="5"/>
  <c r="J27" i="5"/>
  <c r="G87" i="5"/>
  <c r="M27" i="3"/>
  <c r="H27" i="3" s="1"/>
  <c r="H63" i="2"/>
  <c r="G92" i="2"/>
  <c r="N198" i="2"/>
  <c r="L14" i="3"/>
  <c r="G14" i="3" s="1"/>
  <c r="G21" i="3"/>
  <c r="G36" i="3"/>
  <c r="L29" i="3"/>
  <c r="G103" i="3"/>
  <c r="L101" i="3"/>
  <c r="G101" i="3" s="1"/>
  <c r="L123" i="3"/>
  <c r="G123" i="3" s="1"/>
  <c r="G125" i="3"/>
  <c r="L138" i="3"/>
  <c r="G138" i="3" s="1"/>
  <c r="G140" i="3"/>
  <c r="L148" i="3"/>
  <c r="G148" i="3" s="1"/>
  <c r="G150" i="3"/>
  <c r="F185" i="3"/>
  <c r="K165" i="3"/>
  <c r="F165" i="3" s="1"/>
  <c r="D81" i="5"/>
  <c r="D75" i="5" s="1"/>
  <c r="D73" i="5" s="1"/>
  <c r="J81" i="5"/>
  <c r="J75" i="5" s="1"/>
  <c r="J73" i="5" s="1"/>
  <c r="L23" i="5"/>
  <c r="G25" i="5"/>
  <c r="J26" i="5"/>
  <c r="E28" i="5"/>
  <c r="K164" i="3"/>
  <c r="F164" i="3" s="1"/>
  <c r="G164" i="3"/>
  <c r="I51" i="5"/>
  <c r="D53" i="5"/>
  <c r="I52" i="5"/>
  <c r="D54" i="5"/>
  <c r="G81" i="5"/>
  <c r="L214" i="2"/>
  <c r="M275" i="2"/>
  <c r="F19" i="2"/>
  <c r="N19" i="2"/>
  <c r="H12" i="2"/>
  <c r="L12" i="2"/>
  <c r="H46" i="2"/>
  <c r="O63" i="2"/>
  <c r="O92" i="2"/>
  <c r="N94" i="2"/>
  <c r="I94" i="2" s="1"/>
  <c r="I104" i="2"/>
  <c r="N117" i="2"/>
  <c r="F127" i="2"/>
  <c r="H145" i="2"/>
  <c r="L145" i="2"/>
  <c r="O145" i="2"/>
  <c r="N162" i="2"/>
  <c r="G185" i="2"/>
  <c r="M185" i="2"/>
  <c r="F187" i="2"/>
  <c r="F192" i="2"/>
  <c r="N192" i="2"/>
  <c r="G214" i="2"/>
  <c r="M214" i="2"/>
  <c r="I219" i="2"/>
  <c r="M12" i="2"/>
  <c r="N23" i="2"/>
  <c r="I26" i="2"/>
  <c r="I23" i="2" s="1"/>
  <c r="K94" i="2"/>
  <c r="F94" i="2" s="1"/>
  <c r="F96" i="2"/>
  <c r="N112" i="2"/>
  <c r="I114" i="2"/>
  <c r="I112" i="2" s="1"/>
  <c r="N150" i="2"/>
  <c r="I152" i="2"/>
  <c r="I150" i="2" s="1"/>
  <c r="N159" i="2"/>
  <c r="I161" i="2"/>
  <c r="I159" i="2" s="1"/>
  <c r="K214" i="2"/>
  <c r="N250" i="2"/>
  <c r="I252" i="2"/>
  <c r="I250" i="2" s="1"/>
  <c r="N254" i="2"/>
  <c r="I256" i="2"/>
  <c r="I254" i="2" s="1"/>
  <c r="O12" i="2"/>
  <c r="N28" i="2"/>
  <c r="I30" i="2"/>
  <c r="I28" i="2" s="1"/>
  <c r="N31" i="2"/>
  <c r="I33" i="2"/>
  <c r="I31" i="2" s="1"/>
  <c r="N42" i="2"/>
  <c r="N40" i="2" s="1"/>
  <c r="K42" i="2"/>
  <c r="K40" i="2" s="1"/>
  <c r="F44" i="2"/>
  <c r="F42" i="2" s="1"/>
  <c r="F40" i="2" s="1"/>
  <c r="F46" i="2"/>
  <c r="I117" i="2"/>
  <c r="N167" i="2"/>
  <c r="I169" i="2"/>
  <c r="I167" i="2" s="1"/>
  <c r="N170" i="2"/>
  <c r="I172" i="2"/>
  <c r="I170" i="2" s="1"/>
  <c r="N173" i="2"/>
  <c r="I175" i="2"/>
  <c r="I173" i="2" s="1"/>
  <c r="N179" i="2"/>
  <c r="I181" i="2"/>
  <c r="I179" i="2" s="1"/>
  <c r="K198" i="2"/>
  <c r="O214" i="2"/>
  <c r="N216" i="2"/>
  <c r="I218" i="2"/>
  <c r="I216" i="2" s="1"/>
  <c r="I214" i="2" s="1"/>
  <c r="N262" i="2"/>
  <c r="K277" i="2"/>
  <c r="F277" i="2"/>
  <c r="O275" i="2"/>
  <c r="F303" i="2"/>
  <c r="N303" i="2"/>
  <c r="O209" i="3"/>
  <c r="J209" i="3" s="1"/>
  <c r="O204" i="3"/>
  <c r="J204" i="3" s="1"/>
  <c r="P202" i="3"/>
  <c r="O212" i="3"/>
  <c r="J212" i="3" s="1"/>
  <c r="P210" i="3"/>
  <c r="P207" i="3" s="1"/>
  <c r="Q215" i="3"/>
  <c r="P217" i="3"/>
  <c r="Q200" i="3"/>
  <c r="Q10" i="3" s="1"/>
  <c r="O160" i="3"/>
  <c r="P158" i="3"/>
  <c r="P136" i="3" s="1"/>
  <c r="P12" i="3" s="1"/>
  <c r="L142" i="3"/>
  <c r="G142" i="3" s="1"/>
  <c r="L127" i="3"/>
  <c r="G275" i="2"/>
  <c r="N127" i="2"/>
  <c r="N187" i="2"/>
  <c r="N185" i="2" s="1"/>
  <c r="K117" i="2"/>
  <c r="L92" i="2"/>
  <c r="K73" i="2"/>
  <c r="K63" i="2" s="1"/>
  <c r="K12" i="2"/>
  <c r="N46" i="2"/>
  <c r="F98" i="2"/>
  <c r="N98" i="2"/>
  <c r="K133" i="2"/>
  <c r="K250" i="2"/>
  <c r="K262" i="2"/>
  <c r="F262" i="2"/>
  <c r="F12" i="2"/>
  <c r="F63" i="2"/>
  <c r="F92" i="2"/>
  <c r="K192" i="2"/>
  <c r="K185" i="2" s="1"/>
  <c r="F198" i="2"/>
  <c r="F246" i="2"/>
  <c r="K46" i="2"/>
  <c r="K145" i="2"/>
  <c r="F185" i="2"/>
  <c r="F219" i="2"/>
  <c r="N219" i="2"/>
  <c r="F228" i="2"/>
  <c r="N228" i="2"/>
  <c r="F233" i="2"/>
  <c r="N233" i="2"/>
  <c r="H244" i="2"/>
  <c r="K254" i="2"/>
  <c r="F258" i="2"/>
  <c r="N258" i="2"/>
  <c r="K303" i="2"/>
  <c r="N244" i="2"/>
  <c r="O15" i="1"/>
  <c r="O11" i="4" s="1"/>
  <c r="D75" i="1"/>
  <c r="D74" i="1" s="1"/>
  <c r="I74" i="1"/>
  <c r="I71" i="1" s="1"/>
  <c r="L15" i="1"/>
  <c r="G72" i="1"/>
  <c r="G71" i="1" s="1"/>
  <c r="H72" i="1"/>
  <c r="H71" i="1" s="1"/>
  <c r="D72" i="1"/>
  <c r="G52" i="1"/>
  <c r="N63" i="2"/>
  <c r="K275" i="2"/>
  <c r="N275" i="2"/>
  <c r="L105" i="3"/>
  <c r="I75" i="5"/>
  <c r="I73" i="5" s="1"/>
  <c r="G75" i="5"/>
  <c r="G73" i="5" s="1"/>
  <c r="I15" i="1" l="1"/>
  <c r="F275" i="2"/>
  <c r="I244" i="2"/>
  <c r="N145" i="2"/>
  <c r="D71" i="1"/>
  <c r="K244" i="2"/>
  <c r="N92" i="2"/>
  <c r="M11" i="2"/>
  <c r="J11" i="4" s="1"/>
  <c r="E11" i="4" s="1"/>
  <c r="H11" i="2"/>
  <c r="L11" i="2"/>
  <c r="I11" i="4" s="1"/>
  <c r="D11" i="4" s="1"/>
  <c r="G11" i="2"/>
  <c r="F244" i="2"/>
  <c r="G105" i="3"/>
  <c r="J160" i="3"/>
  <c r="K160" i="3"/>
  <c r="F160" i="3" s="1"/>
  <c r="J24" i="5"/>
  <c r="E26" i="5"/>
  <c r="L21" i="5"/>
  <c r="G23" i="5"/>
  <c r="K23" i="5"/>
  <c r="F25" i="5"/>
  <c r="L121" i="3"/>
  <c r="G121" i="3" s="1"/>
  <c r="G127" i="3"/>
  <c r="G29" i="3"/>
  <c r="L27" i="3"/>
  <c r="G27" i="3" s="1"/>
  <c r="J25" i="5"/>
  <c r="E27" i="5"/>
  <c r="G117" i="3"/>
  <c r="L113" i="3"/>
  <c r="G113" i="3" s="1"/>
  <c r="I50" i="5"/>
  <c r="D52" i="5"/>
  <c r="I49" i="5"/>
  <c r="D51" i="5"/>
  <c r="I92" i="2"/>
  <c r="N165" i="2"/>
  <c r="O11" i="2"/>
  <c r="L11" i="4" s="1"/>
  <c r="G11" i="4" s="1"/>
  <c r="I145" i="2"/>
  <c r="N12" i="2"/>
  <c r="I165" i="2"/>
  <c r="I12" i="2"/>
  <c r="P215" i="3"/>
  <c r="O217" i="3"/>
  <c r="J217" i="3" s="1"/>
  <c r="P200" i="3"/>
  <c r="P10" i="3" s="1"/>
  <c r="O210" i="3"/>
  <c r="J210" i="3" s="1"/>
  <c r="N212" i="3"/>
  <c r="I212" i="3" s="1"/>
  <c r="O202" i="3"/>
  <c r="J202" i="3" s="1"/>
  <c r="N204" i="3"/>
  <c r="I204" i="3" s="1"/>
  <c r="O207" i="3"/>
  <c r="J207" i="3" s="1"/>
  <c r="N209" i="3"/>
  <c r="I209" i="3" s="1"/>
  <c r="O158" i="3"/>
  <c r="N160" i="3"/>
  <c r="I160" i="3" s="1"/>
  <c r="K92" i="2"/>
  <c r="K11" i="2" s="1"/>
  <c r="N214" i="2"/>
  <c r="F214" i="2"/>
  <c r="F11" i="2" s="1"/>
  <c r="H11" i="4" l="1"/>
  <c r="C11" i="4" s="1"/>
  <c r="N11" i="2"/>
  <c r="K11" i="4" s="1"/>
  <c r="F11" i="4" s="1"/>
  <c r="I11" i="2"/>
  <c r="K21" i="5"/>
  <c r="F23" i="5"/>
  <c r="L19" i="5"/>
  <c r="G21" i="5"/>
  <c r="J22" i="5"/>
  <c r="E24" i="5"/>
  <c r="O136" i="3"/>
  <c r="J158" i="3"/>
  <c r="J23" i="5"/>
  <c r="E25" i="5"/>
  <c r="L95" i="3"/>
  <c r="G95" i="3" s="1"/>
  <c r="I47" i="5"/>
  <c r="D49" i="5"/>
  <c r="I48" i="5"/>
  <c r="D50" i="5"/>
  <c r="M209" i="3"/>
  <c r="H209" i="3" s="1"/>
  <c r="M204" i="3"/>
  <c r="H204" i="3" s="1"/>
  <c r="N202" i="3"/>
  <c r="I202" i="3" s="1"/>
  <c r="M212" i="3"/>
  <c r="H212" i="3" s="1"/>
  <c r="N210" i="3"/>
  <c r="O215" i="3"/>
  <c r="J215" i="3" s="1"/>
  <c r="N217" i="3"/>
  <c r="I217" i="3" s="1"/>
  <c r="M160" i="3"/>
  <c r="H160" i="3" s="1"/>
  <c r="N158" i="3"/>
  <c r="N136" i="3" l="1"/>
  <c r="I158" i="3"/>
  <c r="J21" i="5"/>
  <c r="E23" i="5"/>
  <c r="O12" i="3"/>
  <c r="J12" i="3" s="1"/>
  <c r="J136" i="3"/>
  <c r="J20" i="5"/>
  <c r="E22" i="5"/>
  <c r="L17" i="5"/>
  <c r="G19" i="5"/>
  <c r="K19" i="5"/>
  <c r="F21" i="5"/>
  <c r="I46" i="5"/>
  <c r="D48" i="5"/>
  <c r="I45" i="5"/>
  <c r="D47" i="5"/>
  <c r="N207" i="3"/>
  <c r="I207" i="3" s="1"/>
  <c r="I210" i="3"/>
  <c r="O200" i="3"/>
  <c r="N215" i="3"/>
  <c r="M217" i="3"/>
  <c r="H217" i="3" s="1"/>
  <c r="M210" i="3"/>
  <c r="H210" i="3" s="1"/>
  <c r="L212" i="3"/>
  <c r="G212" i="3" s="1"/>
  <c r="M202" i="3"/>
  <c r="H202" i="3" s="1"/>
  <c r="L204" i="3"/>
  <c r="G204" i="3" s="1"/>
  <c r="M207" i="3"/>
  <c r="H207" i="3" s="1"/>
  <c r="L209" i="3"/>
  <c r="G209" i="3" s="1"/>
  <c r="M158" i="3"/>
  <c r="H23" i="1"/>
  <c r="H16" i="1" s="1"/>
  <c r="H15" i="1" s="1"/>
  <c r="G23" i="1"/>
  <c r="G16" i="1" s="1"/>
  <c r="G15" i="1" s="1"/>
  <c r="O10" i="3" l="1"/>
  <c r="J10" i="3" s="1"/>
  <c r="M136" i="3"/>
  <c r="H158" i="3"/>
  <c r="K17" i="5"/>
  <c r="F19" i="5"/>
  <c r="L15" i="5"/>
  <c r="G17" i="5"/>
  <c r="J18" i="5"/>
  <c r="E20" i="5"/>
  <c r="J19" i="5"/>
  <c r="E21" i="5"/>
  <c r="N12" i="3"/>
  <c r="I12" i="3" s="1"/>
  <c r="I136" i="3"/>
  <c r="I43" i="5"/>
  <c r="D45" i="5"/>
  <c r="I44" i="5"/>
  <c r="D46" i="5"/>
  <c r="J200" i="3"/>
  <c r="N200" i="3"/>
  <c r="I200" i="3" s="1"/>
  <c r="I215" i="3"/>
  <c r="K209" i="3"/>
  <c r="F209" i="3" s="1"/>
  <c r="K204" i="3"/>
  <c r="F204" i="3" s="1"/>
  <c r="L202" i="3"/>
  <c r="G202" i="3" s="1"/>
  <c r="K212" i="3"/>
  <c r="F212" i="3" s="1"/>
  <c r="L210" i="3"/>
  <c r="M215" i="3"/>
  <c r="H215" i="3" s="1"/>
  <c r="L217" i="3"/>
  <c r="G217" i="3" s="1"/>
  <c r="M200" i="3"/>
  <c r="L158" i="3"/>
  <c r="N10" i="3" l="1"/>
  <c r="I10" i="3" s="1"/>
  <c r="L136" i="3"/>
  <c r="G158" i="3"/>
  <c r="J17" i="5"/>
  <c r="E19" i="5"/>
  <c r="J16" i="5"/>
  <c r="E18" i="5"/>
  <c r="L13" i="5"/>
  <c r="G15" i="5"/>
  <c r="K15" i="5"/>
  <c r="F17" i="5"/>
  <c r="M12" i="3"/>
  <c r="H12" i="3" s="1"/>
  <c r="H136" i="3"/>
  <c r="I42" i="5"/>
  <c r="D44" i="5"/>
  <c r="I41" i="5"/>
  <c r="D43" i="5"/>
  <c r="L207" i="3"/>
  <c r="G207" i="3" s="1"/>
  <c r="G210" i="3"/>
  <c r="H200" i="3"/>
  <c r="K210" i="3"/>
  <c r="F210" i="3" s="1"/>
  <c r="K202" i="3"/>
  <c r="F202" i="3" s="1"/>
  <c r="K207" i="3"/>
  <c r="F207" i="3" s="1"/>
  <c r="L215" i="3"/>
  <c r="G215" i="3" s="1"/>
  <c r="K217" i="3"/>
  <c r="F217" i="3" s="1"/>
  <c r="L200" i="3"/>
  <c r="K158" i="3"/>
  <c r="D23" i="1"/>
  <c r="D16" i="1" s="1"/>
  <c r="D15" i="1" s="1"/>
  <c r="M10" i="3" l="1"/>
  <c r="H10" i="3" s="1"/>
  <c r="K136" i="3"/>
  <c r="F158" i="3"/>
  <c r="K13" i="5"/>
  <c r="F15" i="5"/>
  <c r="L11" i="5"/>
  <c r="G11" i="5" s="1"/>
  <c r="G13" i="5"/>
  <c r="J14" i="5"/>
  <c r="E16" i="5"/>
  <c r="J15" i="5"/>
  <c r="E17" i="5"/>
  <c r="L12" i="3"/>
  <c r="G12" i="3" s="1"/>
  <c r="G136" i="3"/>
  <c r="I39" i="5"/>
  <c r="D41" i="5"/>
  <c r="I40" i="5"/>
  <c r="D42" i="5"/>
  <c r="G200" i="3"/>
  <c r="K215" i="3"/>
  <c r="F215" i="3" s="1"/>
  <c r="F23" i="1"/>
  <c r="F16" i="1" s="1"/>
  <c r="F15" i="1" s="1"/>
  <c r="L10" i="3" l="1"/>
  <c r="G10" i="3" s="1"/>
  <c r="K200" i="3"/>
  <c r="J13" i="5"/>
  <c r="E15" i="5"/>
  <c r="J12" i="5"/>
  <c r="E12" i="5" s="1"/>
  <c r="E14" i="5"/>
  <c r="K11" i="5"/>
  <c r="F11" i="5" s="1"/>
  <c r="F13" i="5"/>
  <c r="K12" i="3"/>
  <c r="F12" i="3" s="1"/>
  <c r="F136" i="3"/>
  <c r="I38" i="5"/>
  <c r="D40" i="5"/>
  <c r="I37" i="5"/>
  <c r="D39" i="5"/>
  <c r="F200" i="3"/>
  <c r="P65" i="6"/>
  <c r="P12" i="6" s="1"/>
  <c r="P11" i="6" s="1"/>
  <c r="F12" i="6"/>
  <c r="F11" i="6" s="1"/>
  <c r="K10" i="3" l="1"/>
  <c r="F10" i="3" s="1"/>
  <c r="J11" i="5"/>
  <c r="E11" i="5" s="1"/>
  <c r="E13" i="5"/>
  <c r="I35" i="5"/>
  <c r="D37" i="5"/>
  <c r="I36" i="5"/>
  <c r="D38" i="5"/>
  <c r="I34" i="5" l="1"/>
  <c r="D36" i="5"/>
  <c r="I33" i="5"/>
  <c r="D35" i="5"/>
  <c r="I31" i="5" l="1"/>
  <c r="D33" i="5"/>
  <c r="I32" i="5"/>
  <c r="D34" i="5"/>
  <c r="I30" i="5" l="1"/>
  <c r="D32" i="5"/>
  <c r="I29" i="5"/>
  <c r="D31" i="5"/>
  <c r="I27" i="5" l="1"/>
  <c r="D29" i="5"/>
  <c r="I28" i="5"/>
  <c r="D30" i="5"/>
  <c r="I26" i="5" l="1"/>
  <c r="D28" i="5"/>
  <c r="I25" i="5"/>
  <c r="D27" i="5"/>
  <c r="I23" i="5" l="1"/>
  <c r="D25" i="5"/>
  <c r="I24" i="5"/>
  <c r="D26" i="5"/>
  <c r="I22" i="5" l="1"/>
  <c r="D24" i="5"/>
  <c r="I21" i="5"/>
  <c r="D23" i="5"/>
  <c r="I19" i="5" l="1"/>
  <c r="D21" i="5"/>
  <c r="I20" i="5"/>
  <c r="D22" i="5"/>
  <c r="I18" i="5" l="1"/>
  <c r="D20" i="5"/>
  <c r="I17" i="5"/>
  <c r="D19" i="5"/>
  <c r="I15" i="5" l="1"/>
  <c r="D17" i="5"/>
  <c r="I16" i="5"/>
  <c r="D18" i="5"/>
  <c r="I14" i="5" l="1"/>
  <c r="D16" i="5"/>
  <c r="I13" i="5"/>
  <c r="D15" i="5"/>
  <c r="I11" i="5" l="1"/>
  <c r="D11" i="5" s="1"/>
  <c r="D13" i="5"/>
  <c r="I12" i="5"/>
  <c r="D12" i="5" s="1"/>
  <c r="D14" i="5"/>
</calcChain>
</file>

<file path=xl/sharedStrings.xml><?xml version="1.0" encoding="utf-8"?>
<sst xmlns="http://schemas.openxmlformats.org/spreadsheetml/2006/main" count="4796" uniqueCount="755">
  <si>
    <t>ՀՀ ֆինանսների  նախար,   204001,   Արմավիր (Հոկտեմբերյան)</t>
  </si>
  <si>
    <t>Հաշվետվություն</t>
  </si>
  <si>
    <t>(02/01/21 - 30/04/21թ. ժամանակահատվածի համար)</t>
  </si>
  <si>
    <t>Տողի</t>
  </si>
  <si>
    <t>Հոդվածի համար</t>
  </si>
  <si>
    <t>այդ թվում</t>
  </si>
  <si>
    <t>NN</t>
  </si>
  <si>
    <t>Եկամտատեսակները</t>
  </si>
  <si>
    <t>(u.5+u.6)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</si>
  <si>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</si>
  <si>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</si>
  <si>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</si>
  <si>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</si>
  <si>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</si>
  <si>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</si>
  <si>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</si>
  <si>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</si>
  <si>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</si>
  <si>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</si>
  <si>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</si>
  <si>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</si>
  <si>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</si>
  <si>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</si>
  <si>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</si>
  <si>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</si>
  <si>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</si>
  <si>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</si>
  <si>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</si>
  <si>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</si>
  <si>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</si>
  <si>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</si>
  <si>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</si>
  <si>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</si>
  <si>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</si>
  <si>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</si>
  <si>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</si>
  <si>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</si>
  <si>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</si>
  <si>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</si>
  <si>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</si>
  <si>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</si>
  <si>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</si>
  <si>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</si>
  <si>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</si>
  <si>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</si>
  <si>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</si>
  <si>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</si>
  <si>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</si>
  <si>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</si>
  <si>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</si>
  <si>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</si>
  <si>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</si>
  <si>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</si>
  <si>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</si>
  <si>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</si>
  <si>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</si>
  <si>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</si>
  <si>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</si>
  <si>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</si>
  <si>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</si>
  <si>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</si>
  <si>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</si>
  <si>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</si>
  <si>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</si>
  <si>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</si>
  <si>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</si>
  <si>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</si>
  <si>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</si>
  <si>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</si>
  <si>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</si>
  <si>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</si>
  <si>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</si>
  <si>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</si>
  <si>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</si>
  <si>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</si>
  <si>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</si>
  <si>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</si>
  <si>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</si>
  <si>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</si>
  <si>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</si>
  <si>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</si>
  <si>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</si>
  <si>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</si>
  <si>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</si>
  <si>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</si>
  <si>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</si>
  <si>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</si>
  <si>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</si>
  <si>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</si>
  <si>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</si>
  <si>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</si>
  <si>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</si>
  <si>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</si>
  <si>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</si>
  <si>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</si>
  <si>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</si>
  <si>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</si>
  <si>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</si>
  <si>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</si>
  <si>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</si>
  <si>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</si>
  <si>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</si>
  <si>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</si>
  <si>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</si>
  <si>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</si>
  <si>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</si>
  <si>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</si>
  <si>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</si>
  <si>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</si>
  <si>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</si>
  <si>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</si>
  <si>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</si>
  <si>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</si>
  <si>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</si>
  <si>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</si>
  <si>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</si>
  <si>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</si>
  <si>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</si>
  <si>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</si>
  <si>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</si>
  <si>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</si>
  <si>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</si>
  <si>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</si>
  <si>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</si>
  <si>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</si>
  <si>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</si>
  <si>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</si>
  <si>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</si>
  <si>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</si>
  <si>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</si>
  <si>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</si>
  <si>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</si>
  <si>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</si>
  <si>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</si>
  <si>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</si>
  <si>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</si>
  <si>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</si>
  <si>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</si>
  <si>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</si>
  <si>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</si>
  <si>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</si>
  <si>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</si>
  <si>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</si>
  <si>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</si>
  <si>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</si>
  <si>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</si>
  <si>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</si>
  <si>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</si>
  <si>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</si>
  <si>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</si>
  <si>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</si>
  <si>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</si>
  <si>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</si>
  <si>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</si>
  <si>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</si>
  <si>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</si>
  <si>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</si>
  <si>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</si>
  <si>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</si>
  <si>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</si>
  <si>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</si>
  <si>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</si>
  <si>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</si>
  <si>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</si>
  <si>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</si>
  <si>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</si>
  <si>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</si>
  <si>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</si>
  <si>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</si>
  <si>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</si>
  <si>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</si>
  <si>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</si>
  <si>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</si>
  <si>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</si>
  <si>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</si>
  <si>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</si>
  <si>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</si>
  <si>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</si>
  <si>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</si>
  <si>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</si>
  <si>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</si>
  <si>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</si>
  <si>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</si>
  <si>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</si>
  <si>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</si>
  <si>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</si>
  <si>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</si>
  <si>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</si>
  <si>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</si>
  <si>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</si>
  <si>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</si>
  <si>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</si>
  <si>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</si>
  <si>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</si>
  <si>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</si>
  <si>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</si>
  <si>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</si>
  <si>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</si>
  <si>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</si>
  <si>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</si>
  <si>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</si>
  <si>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</si>
  <si>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</si>
  <si>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</si>
  <si>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</si>
  <si>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</si>
  <si>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</si>
  <si>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</si>
  <si>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</si>
  <si>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</si>
  <si>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</si>
  <si>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</si>
  <si>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</si>
  <si>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</si>
  <si>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</si>
  <si>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</si>
  <si>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</si>
  <si>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</si>
  <si>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</si>
  <si>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</si>
  <si>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</si>
  <si>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</si>
  <si>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</si>
  <si>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</si>
  <si>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</si>
  <si>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</si>
  <si>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</si>
  <si>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</si>
  <si>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</si>
  <si>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</si>
  <si>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</si>
  <si>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</si>
  <si>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</si>
  <si>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</si>
  <si>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</si>
  <si>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</si>
  <si>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</si>
  <si>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</si>
  <si>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</si>
  <si>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</si>
  <si>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</si>
  <si>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</si>
  <si>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</si>
  <si>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</si>
  <si>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</si>
  <si>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</si>
  <si>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</si>
  <si>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</si>
  <si>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</si>
  <si>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</si>
  <si>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</si>
  <si>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</si>
  <si>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</si>
  <si>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</si>
  <si>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</si>
  <si>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</si>
  <si>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</si>
  <si>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</si>
  <si>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</si>
  <si>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</si>
  <si>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</si>
  <si>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</si>
  <si>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</si>
  <si>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</si>
  <si>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</si>
  <si>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</si>
  <si>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</si>
  <si>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</si>
  <si>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</si>
  <si>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</si>
  <si>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</si>
  <si>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</si>
  <si>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</si>
  <si>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</si>
  <si>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</si>
  <si>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</si>
  <si>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</si>
  <si>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</si>
  <si>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</si>
  <si>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</si>
  <si>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</si>
  <si>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</si>
  <si>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</si>
  <si>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</si>
  <si>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</si>
  <si>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</si>
  <si>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</si>
  <si>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</si>
  <si>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</si>
  <si>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</si>
  <si>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</si>
  <si>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</si>
  <si>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</si>
  <si>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</si>
  <si>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</si>
  <si>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</si>
  <si>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</si>
  <si>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</si>
  <si>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</si>
  <si>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</si>
  <si>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</si>
  <si>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</si>
  <si>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</si>
  <si>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</si>
  <si>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</si>
  <si>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</si>
  <si>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</si>
  <si>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</si>
  <si>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</si>
  <si>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</si>
  <si>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</si>
  <si>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</si>
  <si>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</si>
  <si>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</si>
  <si>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</si>
  <si>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</si>
  <si>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</si>
  <si>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</si>
  <si>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</si>
  <si>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</si>
  <si>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</si>
  <si>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</si>
  <si>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</si>
  <si>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</si>
  <si>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</si>
  <si>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</si>
  <si>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</si>
  <si>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</si>
  <si>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</si>
  <si>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</si>
  <si>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</si>
  <si>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</si>
  <si>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</si>
  <si>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</si>
  <si>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</si>
  <si>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</si>
  <si>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</si>
  <si>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</si>
  <si>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</si>
  <si>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</si>
  <si>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</si>
  <si>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</si>
  <si>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</si>
  <si>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</si>
  <si>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</si>
  <si>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</si>
  <si>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</si>
  <si>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</si>
  <si>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</si>
  <si>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</si>
  <si>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</si>
  <si>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</si>
  <si>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</si>
  <si>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</si>
  <si>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</si>
  <si>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</si>
  <si>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</si>
  <si>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</si>
  <si>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</si>
  <si>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</si>
  <si>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</si>
  <si>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</si>
  <si>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</si>
  <si>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</si>
  <si>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</si>
  <si>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</si>
  <si>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</si>
  <si>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</si>
  <si>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</si>
  <si>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</si>
  <si>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</si>
  <si>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</si>
  <si>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</si>
  <si>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</si>
  <si>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</si>
  <si>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</si>
  <si>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</si>
  <si>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</si>
  <si>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</si>
  <si>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</si>
  <si>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</si>
  <si>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</si>
  <si>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</si>
  <si>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</si>
  <si>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</si>
  <si>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</si>
  <si>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</si>
  <si>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</si>
  <si>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</si>
  <si>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</si>
  <si>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</si>
  <si>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</si>
  <si>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</si>
  <si>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</si>
  <si>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</si>
  <si>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</si>
  <si>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</si>
  <si>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</si>
  <si>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</si>
  <si>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</si>
  <si>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</si>
  <si>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</si>
  <si>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</si>
  <si>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</si>
  <si>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</si>
  <si>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</si>
  <si>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</si>
  <si>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</si>
  <si>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</si>
  <si>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</si>
  <si>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</si>
  <si>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</si>
  <si>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</si>
  <si>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</si>
  <si>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</si>
  <si>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</si>
  <si>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</si>
  <si>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</si>
  <si>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</si>
  <si>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</si>
  <si>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</si>
  <si>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</si>
  <si>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</si>
  <si>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</si>
  <si>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</si>
  <si>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</si>
  <si>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</si>
  <si>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</si>
  <si>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</si>
  <si>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</si>
  <si>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</si>
  <si>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</si>
  <si>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</si>
  <si>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</si>
  <si>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</si>
  <si>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</si>
  <si>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</si>
  <si>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</si>
  <si>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</si>
  <si>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</si>
  <si>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</si>
  <si>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</si>
  <si>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</si>
  <si>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</si>
  <si>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</si>
  <si>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</si>
  <si>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</si>
  <si>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</si>
  <si>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</si>
  <si>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</si>
  <si>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</si>
  <si>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</si>
  <si>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</si>
  <si>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</si>
  <si>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</si>
  <si>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</si>
  <si>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</si>
  <si>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</si>
  <si>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</si>
  <si>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</si>
  <si>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</si>
  <si>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</si>
  <si>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</si>
  <si>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</si>
  <si>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</si>
  <si>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</si>
  <si>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</si>
  <si>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</si>
  <si>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</si>
  <si>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</si>
  <si>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</si>
  <si>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</si>
  <si>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</si>
  <si>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</si>
  <si>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</si>
  <si>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</si>
  <si>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</si>
  <si>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</si>
  <si>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</si>
  <si>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</si>
  <si>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</si>
  <si>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</si>
  <si>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</si>
  <si>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</si>
  <si>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</si>
  <si>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</si>
  <si>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</si>
  <si>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</si>
  <si>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</si>
  <si>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</si>
  <si>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</si>
  <si>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</si>
  <si>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</si>
  <si>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</si>
  <si>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</si>
  <si>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</si>
  <si>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</si>
  <si>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</si>
  <si>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</si>
  <si>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</si>
  <si>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</si>
  <si>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</si>
  <si>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</si>
  <si>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</si>
  <si>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</si>
  <si>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</si>
  <si>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</si>
  <si>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</si>
  <si>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</si>
  <si>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</si>
  <si>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</si>
  <si>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</si>
  <si>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</si>
  <si>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</si>
  <si>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</si>
  <si>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</si>
  <si>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</si>
  <si>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</si>
  <si>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</si>
  <si>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</si>
  <si>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</si>
  <si>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</si>
  <si>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</si>
  <si>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</si>
  <si>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</si>
  <si>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</si>
  <si>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</si>
  <si>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</si>
  <si>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</si>
  <si>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</si>
  <si>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</si>
  <si>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</si>
  <si>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</si>
  <si>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</si>
  <si>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</si>
  <si>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</si>
  <si>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</si>
  <si>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</si>
  <si>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</si>
  <si>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</si>
  <si>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</si>
  <si>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</si>
  <si>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</si>
  <si>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</si>
  <si>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</si>
  <si>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</si>
  <si>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</si>
  <si>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</si>
  <si>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</si>
  <si>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</si>
  <si>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</si>
  <si>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</si>
  <si>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</si>
  <si>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</si>
  <si>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</si>
  <si>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</si>
  <si>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</si>
  <si>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</si>
  <si>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</si>
  <si>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</si>
  <si>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</si>
  <si>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</si>
  <si>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</si>
  <si>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</si>
  <si>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</si>
  <si>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</si>
  <si>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</si>
  <si>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</si>
  <si>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</si>
  <si>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</si>
  <si>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</si>
  <si>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</si>
  <si>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</si>
  <si>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</si>
  <si>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</si>
  <si>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</si>
  <si>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</si>
  <si>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</si>
  <si>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</si>
  <si>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</si>
  <si>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</si>
  <si>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</si>
  <si>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</si>
  <si>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</si>
  <si>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</si>
  <si>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</si>
  <si>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</si>
  <si>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</si>
  <si>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</si>
  <si>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</si>
  <si>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</si>
  <si>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</si>
  <si>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</si>
  <si>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</si>
  <si>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</si>
  <si>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</si>
  <si>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</si>
  <si>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</si>
  <si>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</si>
  <si>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</si>
  <si>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</si>
  <si>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</si>
  <si>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</si>
  <si>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</si>
  <si>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</si>
  <si>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</si>
  <si>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</si>
  <si>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</si>
  <si>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</si>
  <si>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</si>
  <si>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</si>
  <si>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</si>
  <si>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</si>
  <si>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</si>
  <si>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</si>
  <si>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</si>
  <si>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</si>
  <si>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</si>
  <si>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</si>
  <si>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</si>
  <si>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</si>
  <si>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</si>
  <si>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</si>
  <si>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</si>
  <si>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</si>
  <si>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</si>
  <si>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</si>
  <si>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</si>
  <si>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</si>
  <si>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</si>
  <si>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</si>
  <si>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</si>
  <si>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</si>
  <si>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</si>
  <si>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</si>
  <si>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</si>
  <si>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</si>
  <si>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</si>
  <si>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</si>
  <si>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</si>
  <si>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</si>
  <si>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</si>
  <si>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</si>
  <si>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</si>
  <si>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</si>
  <si>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</si>
  <si>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</si>
  <si>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</si>
  <si>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</si>
  <si>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</si>
  <si>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</si>
  <si>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</si>
  <si>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</si>
  <si>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</si>
  <si>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</si>
  <si>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</si>
  <si>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</si>
  <si>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</si>
  <si>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</si>
  <si>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</si>
  <si>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</si>
  <si>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</si>
  <si>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</si>
  <si>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</si>
  <si>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</si>
  <si>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</si>
  <si>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</si>
  <si>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</si>
  <si>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</si>
  <si>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</si>
  <si>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</si>
  <si>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</si>
  <si>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1</t>
  </si>
  <si>
    <t>ԱՐՄԱՎԻՐ  ՀԱՄԱՅՆՔԻ  2021Թ  ԲՅՈՒՋԵԻ ԵԿԱՄՈՒՏՆԵՐԻ</t>
  </si>
  <si>
    <t>1 եռամսյակ</t>
  </si>
  <si>
    <t>կիսամյակ</t>
  </si>
  <si>
    <t>ինը ամիս</t>
  </si>
  <si>
    <t>տարեկան</t>
  </si>
  <si>
    <t>Ընդամենը ֆոնդային մաս</t>
  </si>
  <si>
    <t>Տողի NN</t>
  </si>
  <si>
    <t>Ընդամենը (u.5+u.6)</t>
  </si>
  <si>
    <t xml:space="preserve">Ընդամենը վարչական մաս </t>
  </si>
  <si>
    <t>Տողի   NN</t>
  </si>
  <si>
    <t>Ընդամենը (u.7+u.8)</t>
  </si>
  <si>
    <t>Ընդամենը (u.4+u.5)</t>
  </si>
  <si>
    <t>այդ թվում`ծախսերի վրծանումը ըստ բյուջտային ծախսրի տնտեսագիտական դասակարգման</t>
  </si>
  <si>
    <t xml:space="preserve"> -Էներգետիկ  ծառայություններ                    4212</t>
  </si>
  <si>
    <t xml:space="preserve"> - Պարգևատրումներ, դրամական խրախուսումներ և հատուկ վճարներ                                     4112</t>
  </si>
  <si>
    <t xml:space="preserve"> -Աշխատողների աշխատավարձեր և հավելավճարներ                                         4111</t>
  </si>
  <si>
    <t xml:space="preserve"> -Կոմունալ ծառայություններ                        4213</t>
  </si>
  <si>
    <t xml:space="preserve"> -Կապի ծառայություններ                             4214</t>
  </si>
  <si>
    <t xml:space="preserve"> -Ապահովագրական ծախսեր                       4215</t>
  </si>
  <si>
    <t xml:space="preserve"> -Ներքին գործուղումներ                               4221</t>
  </si>
  <si>
    <t xml:space="preserve"> -Համակարգչային ծառայություններ             4232</t>
  </si>
  <si>
    <t xml:space="preserve"> -Տեղակատվական ծառայություններ             4234</t>
  </si>
  <si>
    <t xml:space="preserve"> -Ներկայացուցչական ծախսեր                      4237</t>
  </si>
  <si>
    <t xml:space="preserve"> -Ընդհանուր բնույթի այլ ծառայություններ     4239</t>
  </si>
  <si>
    <t xml:space="preserve"> -Մասնագիտական ծառայություններ            4241</t>
  </si>
  <si>
    <t xml:space="preserve"> -Գրասենյակային նյութեր և հագուստ            4261</t>
  </si>
  <si>
    <t xml:space="preserve"> -Տրանսպորտային նյութեր                            4264</t>
  </si>
  <si>
    <t xml:space="preserve"> -Առողջապահական  և լաբորատոր նյութեր   4266</t>
  </si>
  <si>
    <t xml:space="preserve"> -Կենցաղային և հանրային սննդի նյութեր      4267</t>
  </si>
  <si>
    <t xml:space="preserve"> -Պարտադիր վճարներ                                  4823</t>
  </si>
  <si>
    <t xml:space="preserve"> - Վարչական սարքավորումներ                    5122</t>
  </si>
  <si>
    <t xml:space="preserve"> - Նախագծահետազոտական ծախսեր           5134</t>
  </si>
  <si>
    <t xml:space="preserve"> -Նվիրատվություններ այլ շահույթ չհետապնդող կազմակերպություններին                             4819</t>
  </si>
  <si>
    <t xml:space="preserve"> -Շենքերի և կառույցների ընթացիկ նորոգում և պահպանում                                                4251</t>
  </si>
  <si>
    <t xml:space="preserve"> - Շենքերի և շինությունների կառուցում         5112</t>
  </si>
  <si>
    <t>- Հողի օտարումից մուտքեր                          8411</t>
  </si>
  <si>
    <t>- Անշարժ գույքի օտարումից մուտքեր          8111</t>
  </si>
  <si>
    <t xml:space="preserve"> -Մեքենաների և սարքավորումների ընթացիկ նորոգում և պահպանում                               4252</t>
  </si>
  <si>
    <t xml:space="preserve"> -Այլ նպաստներ բյուջեից                              4729</t>
  </si>
  <si>
    <t xml:space="preserve"> -Պահուստային միջոցներ                    4891</t>
  </si>
  <si>
    <t xml:space="preserve"> - Այլ մեքենաներ և սարքավորումներ   5129</t>
  </si>
  <si>
    <t>ՀԱՏՎԱԾ 6</t>
  </si>
  <si>
    <t xml:space="preserve"> -Սուբսիդիա    4511     </t>
  </si>
  <si>
    <t xml:space="preserve"> - Տրանսպորտային սարքավորումներ  5121</t>
  </si>
  <si>
    <t xml:space="preserve"> -Պարտադիր վճարներ  4823</t>
  </si>
  <si>
    <t xml:space="preserve"> -Այլ նպաստներ բյուջեից   4729</t>
  </si>
  <si>
    <t xml:space="preserve"> -Կենցաղային և հանրային սննդի նյութեր   4267</t>
  </si>
  <si>
    <t xml:space="preserve"> -Տրանսպորտային նյութեր  4264</t>
  </si>
  <si>
    <t xml:space="preserve"> -Գյուղատնտեսական ապրանքներ  4262</t>
  </si>
  <si>
    <t xml:space="preserve"> -Գրասենյակային նյութեր և հագուստ 4261</t>
  </si>
  <si>
    <t xml:space="preserve"> -Մեքենաների և սարքավորումների ընթացիկ նորոգում և պահպանում  4252</t>
  </si>
  <si>
    <t xml:space="preserve"> -Մասնագիտական ծառայություններ   4241</t>
  </si>
  <si>
    <t xml:space="preserve"> -Տեղակատվական ծառայություններ 4234</t>
  </si>
  <si>
    <t xml:space="preserve"> -Ապահովագրական ծախսեր  4215</t>
  </si>
  <si>
    <t xml:space="preserve"> -Կապի ծառայություններ 4214</t>
  </si>
  <si>
    <t xml:space="preserve"> -Կոմունալ ծառայություններ  4213</t>
  </si>
  <si>
    <t xml:space="preserve"> -Էներգետիկ  ծառայություններ 4212</t>
  </si>
  <si>
    <t xml:space="preserve"> -Աշխատողների աշխատավարձեր և հավելավճարներ      4111</t>
  </si>
  <si>
    <t xml:space="preserve"> - Շենքերի և շինությունների կապիտալ վերանորոգում  5113</t>
  </si>
  <si>
    <t xml:space="preserve"> - Դրամաշնորհներ     4637</t>
  </si>
  <si>
    <t>այդ թվում`ծախսերի վերծանումը ըստ բյուջտային ծախսրի տնտեսագիտական դասակարգման</t>
  </si>
  <si>
    <t xml:space="preserve">ԱՐՄԱՎԻՐ ՀԱՄԱՅՆՔԻ 2021Թ ԱՌԱՋԻՆ ԿԻՍԱՄՅԱԿԻ ԲՅՈՒՋԵԻ  ՃՇՏՎԱԾ  ԾԱԽՍԵՐԸ՝ ԸՍՏ ԳՈՐԾԱՌՆԱԿԱՆ ԵՎ ՏՆՏԵՍԱԳԻՏԱԿԱՆ ԴԱՍԱԿԱՐԳՄԱՆ </t>
  </si>
  <si>
    <t>ՀԱՎԵԼՎԱԾ  N 3</t>
  </si>
  <si>
    <t>ԱՐՄԱՎԻՐ ՀԱՄԱՅՆՔԻ ԱՎԱԳԱՆՈՒ</t>
  </si>
  <si>
    <t>ԹԻՎ             ՈՐՈՇՄԱՆ</t>
  </si>
  <si>
    <t>2021Թ.ՀՈՒԼԻՍԻ   30 - Ի</t>
  </si>
  <si>
    <t xml:space="preserve"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 աղբյուրներիից </t>
  </si>
  <si>
    <t>ՉԱՐՏԱԴՐՎԱԾ ԱԿՏԻՎՆԵՐԻ ԻՐԱՑՈՒՄԻՑ ՄՈՒՏՔԵՐ`    (տող6410+տող6420+տող6430+տող6440)</t>
  </si>
  <si>
    <t>ՀԱՏՎԱԾ 3</t>
  </si>
  <si>
    <t>ԱՐՄԱՎԻՐ ՀԱՄԱՅՆՔԻ  2021թ.   ԲՅՈՒՋԵԻ  ԾԱԽՍԵՐԸ՝ ԲՅՈՒՋԵՏԱՅԻՆ  ԾԱԽՍԵՐԻ  ՏՆՏԵՍԱԳԻՏԱԿԱՆ ԴԱՍԱԿԱՐԳՄԱՆ</t>
  </si>
  <si>
    <t>2021Թ. ՀՈՒԼԻՍԻ 30- Ի</t>
  </si>
  <si>
    <t>ԱՐՄԱՎԻՐ ՀԱՄԱՅՆՔԻ  2021թ.   ԲՅՈՒՋԵԻ  ԾԱԽՍԵՐԸ՝ ԲՅՈՒՋԵՏԱՅԻՆ  ԾԱԽՍԵՐԻ  ԳՈՐԾԱՌՆԱԿԱՆ ԵՎ ՏՆՏԵՍԱԳԻՏԱԿԱՆԴԱՍԱԿԱՐԳՄԱՆ</t>
  </si>
  <si>
    <t>(հազար դրամ)</t>
  </si>
  <si>
    <t>ՀԱՏՎԱԾ 4</t>
  </si>
  <si>
    <t>ՀԱՏՎԱԾ 2</t>
  </si>
  <si>
    <t>ԱՐՄԱՎԻՐ ՀԱՄԱՅՆՔԻ  2021թ.   ԲՅՈՒՋԵԻ  ԾԱԽՍԵՐԸ՝ ԲՅՈՒՋԵՏԱՅԻՆ  ԾԱԽՍԵՐԻ  ԳՈՐԾԱՌՆԱԿԱՆ ԴԱՍԱԿԱՐԳՄԱՆ</t>
  </si>
  <si>
    <t xml:space="preserve"> -Շենքերի և կառույցների ընթացիկ նորոգում և պահպանում  4251</t>
  </si>
  <si>
    <t>1.1. ՀԻՄՆԱԿԱՆ ՄԻՋՈՑՆ    (տող5110+տող5120+տող5130)</t>
  </si>
  <si>
    <t>ՇԵՆՔԵՐ ԵՎ ՇԻՆՈՒԹՅՈՒՆՆԵՐ (տող5111+տող5112+տող5113)</t>
  </si>
  <si>
    <t>ՀԱՎԵԼՎԱԾ  N 1</t>
  </si>
  <si>
    <t>ՀԱՎԵԼՎԱԾ  N 2</t>
  </si>
  <si>
    <t>ՀԱՎԵԼՎԱԾ 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</si>
</sst>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Times Armenian"/>
    </font>
    <font>
      <b/>
      <i/>
      <sz val="10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sz val="10"/>
      <name val="Arial LatArm"/>
      <charset val="204"/>
    </font>
    <font>
      <b/>
      <sz val="10"/>
      <name val="Times Armenian"/>
    </font>
    <font>
      <b/>
      <sz val="10"/>
      <color indexed="8"/>
      <name val="Times Armenian"/>
      <family val="1"/>
    </font>
    <font>
      <b/>
      <sz val="10"/>
      <name val="Times Armenian"/>
      <family val="1"/>
    </font>
    <font>
      <b/>
      <sz val="14"/>
      <name val="Arial LatArm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/>
      <top style="thin">
        <color rgb="FFB0B0B0"/>
      </top>
      <bottom/>
      <diagonal/>
    </border>
    <border>
      <left style="thin">
        <color rgb="FFB0B0B0"/>
      </left>
      <right/>
      <top/>
      <bottom style="thin">
        <color rgb="FF000000"/>
      </bottom>
      <diagonal/>
    </border>
    <border>
      <left style="thin">
        <color rgb="FFB0B0B0"/>
      </left>
      <right/>
      <top style="thin">
        <color rgb="FFB0B0B0"/>
      </top>
      <bottom style="thin">
        <color indexed="8"/>
      </bottom>
      <diagonal/>
    </border>
    <border>
      <left/>
      <right/>
      <top style="thin">
        <color rgb="FFB0B0B0"/>
      </top>
      <bottom style="thin">
        <color indexed="8"/>
      </bottom>
      <diagonal/>
    </border>
    <border>
      <left/>
      <right style="thin">
        <color rgb="FFB0B0B0"/>
      </right>
      <top style="thin">
        <color rgb="FFB0B0B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0B0B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68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23" fillId="0" borderId="11" xfId="49" applyFont="1" applyFill="1" applyBorder="1" applyAlignment="1">
      <alignment horizontal="center" vertical="center"/>
    </xf>
    <xf numFmtId="0" fontId="23" fillId="0" borderId="11" xfId="47" applyFont="1" applyFill="1" applyBorder="1" applyAlignment="1">
      <alignment horizontal="left" vertical="center" wrapText="1"/>
    </xf>
    <xf numFmtId="0" fontId="24" fillId="0" borderId="10" xfId="42" applyFont="1" applyFill="1" applyBorder="1"/>
    <xf numFmtId="4" fontId="19" fillId="0" borderId="19" xfId="0" applyNumberFormat="1" applyFont="1" applyFill="1" applyBorder="1" applyAlignment="1" applyProtection="1">
      <alignment horizontal="center" vertical="center" wrapText="1"/>
    </xf>
    <xf numFmtId="0" fontId="25" fillId="0" borderId="10" xfId="42" applyFont="1" applyFill="1" applyBorder="1"/>
    <xf numFmtId="164" fontId="21" fillId="0" borderId="11" xfId="50" applyNumberFormat="1" applyFont="1" applyFill="1" applyBorder="1" applyAlignment="1">
      <alignment horizontal="right" vertical="center"/>
    </xf>
    <xf numFmtId="164" fontId="23" fillId="0" borderId="11" xfId="50" applyNumberFormat="1" applyFont="1" applyFill="1" applyBorder="1" applyAlignment="1">
      <alignment horizontal="right" vertical="center"/>
    </xf>
    <xf numFmtId="165" fontId="21" fillId="0" borderId="11" xfId="50" applyNumberFormat="1" applyFont="1" applyFill="1" applyBorder="1" applyAlignment="1">
      <alignment horizontal="right" vertical="center"/>
    </xf>
    <xf numFmtId="165" fontId="23" fillId="0" borderId="11" xfId="50" applyNumberFormat="1" applyFont="1" applyFill="1" applyBorder="1" applyAlignment="1">
      <alignment horizontal="right" vertical="center"/>
    </xf>
    <xf numFmtId="0" fontId="26" fillId="0" borderId="0" xfId="0" applyFont="1" applyFill="1" applyAlignment="1" applyProtection="1">
      <alignment horizontal="left" vertical="top"/>
    </xf>
    <xf numFmtId="0" fontId="0" fillId="0" borderId="10" xfId="42" applyFont="1" applyFill="1" applyBorder="1" applyAlignment="1">
      <alignment horizontal="center"/>
    </xf>
    <xf numFmtId="0" fontId="0" fillId="0" borderId="28" xfId="42" applyFont="1" applyFill="1" applyBorder="1"/>
    <xf numFmtId="0" fontId="0" fillId="0" borderId="15" xfId="42" applyFont="1" applyFill="1" applyBorder="1"/>
    <xf numFmtId="0" fontId="0" fillId="0" borderId="27" xfId="42" applyFont="1" applyFill="1" applyBorder="1"/>
    <xf numFmtId="0" fontId="0" fillId="0" borderId="29" xfId="42" applyFont="1" applyFill="1" applyBorder="1"/>
    <xf numFmtId="0" fontId="19" fillId="0" borderId="30" xfId="51" applyFont="1" applyFill="1" applyBorder="1" applyAlignment="1">
      <alignment horizontal="center" vertical="center"/>
    </xf>
    <xf numFmtId="0" fontId="19" fillId="0" borderId="31" xfId="51" applyFont="1" applyFill="1" applyBorder="1" applyAlignment="1">
      <alignment horizontal="center" vertical="center"/>
    </xf>
    <xf numFmtId="0" fontId="0" fillId="0" borderId="32" xfId="42" applyFont="1" applyFill="1" applyBorder="1" applyAlignment="1">
      <alignment horizontal="center"/>
    </xf>
    <xf numFmtId="4" fontId="19" fillId="0" borderId="27" xfId="0" applyNumberFormat="1" applyFont="1" applyFill="1" applyBorder="1" applyAlignment="1" applyProtection="1">
      <alignment horizontal="center" vertical="center" wrapText="1"/>
    </xf>
    <xf numFmtId="4" fontId="23" fillId="0" borderId="11" xfId="50" applyNumberFormat="1" applyFont="1" applyFill="1" applyBorder="1" applyAlignment="1">
      <alignment horizontal="right" vertical="center"/>
    </xf>
    <xf numFmtId="0" fontId="16" fillId="0" borderId="27" xfId="42" applyFont="1" applyFill="1" applyBorder="1"/>
    <xf numFmtId="0" fontId="16" fillId="0" borderId="15" xfId="42" applyFont="1" applyFill="1" applyBorder="1"/>
    <xf numFmtId="0" fontId="16" fillId="0" borderId="10" xfId="42" applyFont="1" applyFill="1" applyBorder="1"/>
    <xf numFmtId="165" fontId="0" fillId="0" borderId="27" xfId="42" applyNumberFormat="1" applyFont="1" applyFill="1" applyBorder="1"/>
    <xf numFmtId="164" fontId="0" fillId="0" borderId="27" xfId="42" applyNumberFormat="1" applyFont="1" applyFill="1" applyBorder="1"/>
    <xf numFmtId="0" fontId="19" fillId="0" borderId="34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0" fontId="28" fillId="0" borderId="15" xfId="42" applyFont="1" applyFill="1" applyBorder="1"/>
    <xf numFmtId="0" fontId="28" fillId="0" borderId="10" xfId="42" applyFont="1" applyFill="1" applyBorder="1"/>
    <xf numFmtId="0" fontId="1" fillId="0" borderId="15" xfId="42" applyFont="1" applyFill="1" applyBorder="1"/>
    <xf numFmtId="0" fontId="1" fillId="0" borderId="10" xfId="42" applyFont="1" applyFill="1" applyBorder="1"/>
    <xf numFmtId="165" fontId="21" fillId="0" borderId="11" xfId="49" applyNumberFormat="1" applyFont="1" applyFill="1" applyBorder="1" applyAlignment="1">
      <alignment horizontal="center" vertical="center"/>
    </xf>
    <xf numFmtId="165" fontId="21" fillId="0" borderId="33" xfId="49" applyNumberFormat="1" applyFont="1" applyFill="1" applyBorder="1" applyAlignment="1">
      <alignment horizontal="center" vertical="center"/>
    </xf>
    <xf numFmtId="165" fontId="27" fillId="0" borderId="11" xfId="50" applyNumberFormat="1" applyFont="1" applyFill="1" applyBorder="1" applyAlignment="1">
      <alignment horizontal="right" vertical="center"/>
    </xf>
    <xf numFmtId="165" fontId="27" fillId="0" borderId="33" xfId="50" applyNumberFormat="1" applyFont="1" applyFill="1" applyBorder="1" applyAlignment="1">
      <alignment horizontal="right" vertical="center"/>
    </xf>
    <xf numFmtId="165" fontId="28" fillId="0" borderId="27" xfId="42" applyNumberFormat="1" applyFont="1" applyFill="1" applyBorder="1"/>
    <xf numFmtId="165" fontId="21" fillId="0" borderId="33" xfId="50" applyNumberFormat="1" applyFont="1" applyFill="1" applyBorder="1" applyAlignment="1">
      <alignment horizontal="right" vertical="center"/>
    </xf>
    <xf numFmtId="165" fontId="1" fillId="0" borderId="27" xfId="42" applyNumberFormat="1" applyFont="1" applyFill="1" applyBorder="1"/>
    <xf numFmtId="0" fontId="22" fillId="0" borderId="11" xfId="47" applyFont="1" applyFill="1" applyBorder="1" applyAlignment="1">
      <alignment horizontal="left" vertical="center" wrapText="1"/>
    </xf>
    <xf numFmtId="0" fontId="21" fillId="0" borderId="33" xfId="49" applyFont="1" applyFill="1" applyBorder="1" applyAlignment="1">
      <alignment horizontal="center" vertical="center"/>
    </xf>
    <xf numFmtId="0" fontId="21" fillId="0" borderId="34" xfId="47" applyFont="1" applyFill="1" applyBorder="1" applyAlignment="1">
      <alignment horizontal="left" vertical="center" wrapText="1"/>
    </xf>
    <xf numFmtId="49" fontId="21" fillId="0" borderId="11" xfId="47" applyNumberFormat="1" applyFont="1" applyFill="1" applyBorder="1" applyAlignment="1">
      <alignment horizontal="left" vertical="center" wrapText="1"/>
    </xf>
    <xf numFmtId="0" fontId="21" fillId="0" borderId="27" xfId="47" applyFont="1" applyFill="1" applyBorder="1" applyAlignment="1">
      <alignment horizontal="left" vertical="center" wrapText="1"/>
    </xf>
    <xf numFmtId="0" fontId="21" fillId="0" borderId="35" xfId="47" applyFont="1" applyFill="1" applyBorder="1" applyAlignment="1">
      <alignment horizontal="left" vertical="center" wrapText="1"/>
    </xf>
    <xf numFmtId="4" fontId="19" fillId="0" borderId="37" xfId="0" applyNumberFormat="1" applyFont="1" applyFill="1" applyBorder="1" applyAlignment="1" applyProtection="1">
      <alignment horizontal="center" vertical="center" wrapText="1"/>
    </xf>
    <xf numFmtId="3" fontId="19" fillId="0" borderId="27" xfId="45" applyNumberFormat="1" applyFont="1" applyFill="1" applyBorder="1" applyAlignment="1">
      <alignment horizontal="center" vertical="center" wrapText="1"/>
    </xf>
    <xf numFmtId="0" fontId="19" fillId="0" borderId="11" xfId="51" applyFont="1" applyFill="1" applyBorder="1" applyAlignment="1">
      <alignment horizontal="center" vertical="center"/>
    </xf>
    <xf numFmtId="0" fontId="19" fillId="0" borderId="33" xfId="51" applyFont="1" applyFill="1" applyBorder="1" applyAlignment="1">
      <alignment horizontal="center" vertical="center"/>
    </xf>
    <xf numFmtId="0" fontId="19" fillId="0" borderId="27" xfId="51" applyFont="1" applyFill="1" applyBorder="1" applyAlignment="1">
      <alignment horizontal="center" vertical="center"/>
    </xf>
    <xf numFmtId="0" fontId="0" fillId="0" borderId="15" xfId="42" applyFont="1" applyFill="1" applyBorder="1" applyAlignment="1">
      <alignment horizontal="center"/>
    </xf>
    <xf numFmtId="0" fontId="24" fillId="0" borderId="15" xfId="42" applyFont="1" applyFill="1" applyBorder="1"/>
    <xf numFmtId="165" fontId="24" fillId="0" borderId="27" xfId="42" applyNumberFormat="1" applyFont="1" applyFill="1" applyBorder="1"/>
    <xf numFmtId="0" fontId="29" fillId="0" borderId="11" xfId="47" applyFont="1" applyFill="1" applyBorder="1" applyAlignment="1">
      <alignment horizontal="left" vertical="center" wrapText="1"/>
    </xf>
    <xf numFmtId="0" fontId="24" fillId="0" borderId="29" xfId="42" applyFont="1" applyFill="1" applyBorder="1"/>
    <xf numFmtId="4" fontId="24" fillId="0" borderId="29" xfId="42" applyNumberFormat="1" applyFont="1" applyFill="1" applyBorder="1"/>
    <xf numFmtId="0" fontId="24" fillId="0" borderId="32" xfId="42" applyFont="1" applyFill="1" applyBorder="1" applyAlignment="1">
      <alignment horizontal="center"/>
    </xf>
    <xf numFmtId="0" fontId="24" fillId="0" borderId="10" xfId="42" applyFont="1" applyFill="1" applyBorder="1" applyAlignment="1">
      <alignment horizontal="center"/>
    </xf>
    <xf numFmtId="0" fontId="25" fillId="0" borderId="15" xfId="42" applyFont="1" applyFill="1" applyBorder="1"/>
    <xf numFmtId="164" fontId="24" fillId="0" borderId="27" xfId="42" applyNumberFormat="1" applyFont="1" applyFill="1" applyBorder="1"/>
    <xf numFmtId="0" fontId="18" fillId="0" borderId="13" xfId="43" applyFont="1" applyFill="1" applyBorder="1" applyAlignment="1">
      <alignment vertical="center"/>
    </xf>
    <xf numFmtId="0" fontId="18" fillId="0" borderId="14" xfId="43" applyFont="1" applyFill="1" applyBorder="1" applyAlignment="1">
      <alignment vertical="center"/>
    </xf>
    <xf numFmtId="0" fontId="18" fillId="0" borderId="15" xfId="43" applyFont="1" applyFill="1" applyBorder="1" applyAlignment="1">
      <alignment vertical="center"/>
    </xf>
    <xf numFmtId="164" fontId="21" fillId="0" borderId="11" xfId="49" applyNumberFormat="1" applyFont="1" applyFill="1" applyBorder="1" applyAlignment="1">
      <alignment horizontal="center" vertical="center"/>
    </xf>
    <xf numFmtId="164" fontId="23" fillId="0" borderId="11" xfId="50" applyNumberFormat="1" applyFont="1" applyFill="1" applyBorder="1" applyAlignment="1">
      <alignment horizontal="center" vertical="center"/>
    </xf>
    <xf numFmtId="164" fontId="24" fillId="0" borderId="27" xfId="42" applyNumberFormat="1" applyFont="1" applyFill="1" applyBorder="1" applyAlignment="1">
      <alignment vertical="center"/>
    </xf>
    <xf numFmtId="164" fontId="25" fillId="0" borderId="27" xfId="42" applyNumberFormat="1" applyFont="1" applyFill="1" applyBorder="1"/>
    <xf numFmtId="164" fontId="24" fillId="0" borderId="10" xfId="42" applyNumberFormat="1" applyFont="1" applyFill="1" applyBorder="1"/>
    <xf numFmtId="164" fontId="21" fillId="0" borderId="34" xfId="50" applyNumberFormat="1" applyFont="1" applyFill="1" applyBorder="1" applyAlignment="1">
      <alignment horizontal="right" vertical="center"/>
    </xf>
    <xf numFmtId="164" fontId="21" fillId="0" borderId="33" xfId="50" applyNumberFormat="1" applyFont="1" applyFill="1" applyBorder="1" applyAlignment="1">
      <alignment horizontal="right" vertical="center"/>
    </xf>
    <xf numFmtId="164" fontId="24" fillId="0" borderId="36" xfId="42" applyNumberFormat="1" applyFont="1" applyFill="1" applyBorder="1"/>
    <xf numFmtId="164" fontId="21" fillId="0" borderId="27" xfId="50" applyNumberFormat="1" applyFont="1" applyFill="1" applyBorder="1" applyAlignment="1">
      <alignment horizontal="right" vertical="center"/>
    </xf>
    <xf numFmtId="164" fontId="23" fillId="0" borderId="30" xfId="50" applyNumberFormat="1" applyFont="1" applyFill="1" applyBorder="1" applyAlignment="1">
      <alignment horizontal="right" vertical="center"/>
    </xf>
    <xf numFmtId="164" fontId="21" fillId="0" borderId="30" xfId="50" applyNumberFormat="1" applyFont="1" applyFill="1" applyBorder="1" applyAlignment="1">
      <alignment horizontal="right" vertical="center"/>
    </xf>
    <xf numFmtId="164" fontId="24" fillId="0" borderId="32" xfId="42" applyNumberFormat="1" applyFont="1" applyFill="1" applyBorder="1"/>
    <xf numFmtId="164" fontId="21" fillId="0" borderId="39" xfId="50" applyNumberFormat="1" applyFont="1" applyFill="1" applyBorder="1" applyAlignment="1">
      <alignment horizontal="right" vertical="center"/>
    </xf>
    <xf numFmtId="0" fontId="23" fillId="0" borderId="33" xfId="49" applyFont="1" applyFill="1" applyBorder="1" applyAlignment="1">
      <alignment horizontal="center" vertical="center"/>
    </xf>
    <xf numFmtId="164" fontId="23" fillId="0" borderId="39" xfId="50" applyNumberFormat="1" applyFont="1" applyFill="1" applyBorder="1" applyAlignment="1">
      <alignment horizontal="right" vertical="center"/>
    </xf>
    <xf numFmtId="0" fontId="21" fillId="0" borderId="30" xfId="47" applyFont="1" applyFill="1" applyBorder="1" applyAlignment="1">
      <alignment horizontal="left" vertical="center" wrapText="1"/>
    </xf>
    <xf numFmtId="0" fontId="23" fillId="0" borderId="27" xfId="47" applyFont="1" applyFill="1" applyBorder="1" applyAlignment="1">
      <alignment horizontal="left" vertical="center" wrapText="1"/>
    </xf>
    <xf numFmtId="0" fontId="30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vertical="top" wrapText="1"/>
    </xf>
    <xf numFmtId="164" fontId="0" fillId="0" borderId="36" xfId="42" applyNumberFormat="1" applyFont="1" applyFill="1" applyBorder="1"/>
    <xf numFmtId="164" fontId="0" fillId="0" borderId="27" xfId="42" applyNumberFormat="1" applyFont="1" applyFill="1" applyBorder="1" applyAlignment="1">
      <alignment horizontal="right" vertical="center"/>
    </xf>
    <xf numFmtId="164" fontId="16" fillId="0" borderId="27" xfId="42" applyNumberFormat="1" applyFont="1" applyFill="1" applyBorder="1"/>
    <xf numFmtId="0" fontId="19" fillId="0" borderId="30" xfId="51" applyFont="1" applyFill="1" applyBorder="1" applyAlignment="1">
      <alignment horizontal="right" vertical="center"/>
    </xf>
    <xf numFmtId="0" fontId="19" fillId="0" borderId="35" xfId="51" applyFont="1" applyFill="1" applyBorder="1" applyAlignment="1">
      <alignment horizontal="right" vertical="center"/>
    </xf>
    <xf numFmtId="3" fontId="19" fillId="0" borderId="38" xfId="45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vertical="top" wrapText="1"/>
    </xf>
    <xf numFmtId="0" fontId="26" fillId="0" borderId="0" xfId="0" applyFont="1" applyFill="1" applyAlignment="1" applyProtection="1">
      <alignment vertical="top" wrapText="1"/>
    </xf>
    <xf numFmtId="0" fontId="32" fillId="0" borderId="0" xfId="0" applyFont="1" applyFill="1" applyAlignment="1" applyProtection="1">
      <alignment horizontal="left" vertical="top"/>
    </xf>
    <xf numFmtId="0" fontId="33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Fill="1" applyProtection="1"/>
    <xf numFmtId="0" fontId="34" fillId="0" borderId="40" xfId="0" applyFont="1" applyFill="1" applyBorder="1" applyProtection="1"/>
    <xf numFmtId="0" fontId="34" fillId="0" borderId="41" xfId="0" applyFont="1" applyFill="1" applyBorder="1" applyProtection="1"/>
    <xf numFmtId="0" fontId="34" fillId="0" borderId="42" xfId="0" applyFont="1" applyFill="1" applyBorder="1" applyProtection="1"/>
    <xf numFmtId="165" fontId="16" fillId="0" borderId="27" xfId="42" applyNumberFormat="1" applyFont="1" applyFill="1" applyBorder="1"/>
    <xf numFmtId="0" fontId="32" fillId="0" borderId="0" xfId="0" applyFont="1" applyFill="1" applyAlignment="1" applyProtection="1">
      <alignment vertical="top" wrapText="1"/>
    </xf>
    <xf numFmtId="0" fontId="18" fillId="0" borderId="0" xfId="0" applyFont="1" applyFill="1" applyProtection="1"/>
    <xf numFmtId="0" fontId="24" fillId="0" borderId="0" xfId="0" applyFont="1" applyFill="1" applyProtection="1"/>
    <xf numFmtId="0" fontId="24" fillId="0" borderId="40" xfId="0" applyFont="1" applyFill="1" applyBorder="1" applyProtection="1"/>
    <xf numFmtId="0" fontId="24" fillId="0" borderId="41" xfId="0" applyFont="1" applyFill="1" applyBorder="1" applyProtection="1"/>
    <xf numFmtId="0" fontId="24" fillId="0" borderId="42" xfId="0" applyFont="1" applyFill="1" applyBorder="1" applyProtection="1"/>
    <xf numFmtId="164" fontId="24" fillId="0" borderId="27" xfId="42" applyNumberFormat="1" applyFont="1" applyFill="1" applyBorder="1" applyAlignment="1">
      <alignment horizontal="right" vertical="center"/>
    </xf>
    <xf numFmtId="0" fontId="24" fillId="0" borderId="28" xfId="42" applyFont="1" applyFill="1" applyBorder="1"/>
    <xf numFmtId="0" fontId="26" fillId="0" borderId="0" xfId="0" applyFont="1" applyFill="1" applyAlignment="1" applyProtection="1">
      <alignment horizontal="right" vertical="top" wrapText="1"/>
    </xf>
    <xf numFmtId="0" fontId="24" fillId="0" borderId="15" xfId="42" applyFont="1" applyFill="1" applyBorder="1" applyAlignment="1">
      <alignment horizontal="center"/>
    </xf>
    <xf numFmtId="0" fontId="24" fillId="0" borderId="13" xfId="42" applyFont="1" applyFill="1" applyBorder="1" applyAlignment="1">
      <alignment horizontal="center"/>
    </xf>
    <xf numFmtId="0" fontId="24" fillId="0" borderId="14" xfId="42" applyFont="1" applyFill="1" applyBorder="1" applyAlignment="1">
      <alignment horizontal="center"/>
    </xf>
    <xf numFmtId="0" fontId="24" fillId="0" borderId="15" xfId="42" applyFont="1" applyFill="1" applyBorder="1" applyAlignment="1">
      <alignment horizontal="center"/>
    </xf>
    <xf numFmtId="4" fontId="19" fillId="0" borderId="24" xfId="45" applyNumberFormat="1" applyFont="1" applyFill="1" applyBorder="1" applyAlignment="1">
      <alignment horizontal="center" vertical="center"/>
    </xf>
    <xf numFmtId="4" fontId="19" fillId="0" borderId="25" xfId="45" applyNumberFormat="1" applyFont="1" applyFill="1" applyBorder="1" applyAlignment="1">
      <alignment horizontal="center" vertical="center"/>
    </xf>
    <xf numFmtId="4" fontId="19" fillId="0" borderId="26" xfId="45" applyNumberFormat="1" applyFont="1" applyFill="1" applyBorder="1" applyAlignment="1">
      <alignment horizontal="center" vertical="center"/>
    </xf>
    <xf numFmtId="4" fontId="19" fillId="0" borderId="20" xfId="45" applyNumberFormat="1" applyFont="1" applyFill="1" applyBorder="1" applyAlignment="1">
      <alignment horizontal="center" vertical="center" wrapText="1"/>
    </xf>
    <xf numFmtId="4" fontId="19" fillId="0" borderId="21" xfId="45" applyNumberFormat="1" applyFont="1" applyFill="1" applyBorder="1" applyAlignment="1">
      <alignment horizontal="center" vertical="center" wrapText="1"/>
    </xf>
    <xf numFmtId="4" fontId="19" fillId="0" borderId="22" xfId="45" applyNumberFormat="1" applyFont="1" applyFill="1" applyBorder="1" applyAlignment="1">
      <alignment horizontal="center" vertical="center" wrapText="1"/>
    </xf>
    <xf numFmtId="4" fontId="19" fillId="0" borderId="23" xfId="45" applyNumberFormat="1" applyFont="1" applyFill="1" applyBorder="1" applyAlignment="1">
      <alignment horizontal="center" vertical="center" wrapText="1"/>
    </xf>
    <xf numFmtId="4" fontId="19" fillId="0" borderId="16" xfId="45" applyNumberFormat="1" applyFont="1" applyFill="1" applyBorder="1" applyAlignment="1">
      <alignment horizontal="center" vertical="center"/>
    </xf>
    <xf numFmtId="4" fontId="19" fillId="0" borderId="17" xfId="45" applyNumberFormat="1" applyFont="1" applyFill="1" applyBorder="1" applyAlignment="1">
      <alignment horizontal="center" vertical="center"/>
    </xf>
    <xf numFmtId="4" fontId="19" fillId="0" borderId="18" xfId="45" applyNumberFormat="1" applyFont="1" applyFill="1" applyBorder="1" applyAlignment="1">
      <alignment horizontal="center" vertical="center"/>
    </xf>
    <xf numFmtId="0" fontId="18" fillId="0" borderId="13" xfId="43" applyFont="1" applyFill="1" applyBorder="1" applyAlignment="1">
      <alignment horizontal="center" vertical="center"/>
    </xf>
    <xf numFmtId="0" fontId="18" fillId="0" borderId="14" xfId="43" applyFont="1" applyFill="1" applyBorder="1" applyAlignment="1">
      <alignment horizontal="center" vertical="center"/>
    </xf>
    <xf numFmtId="0" fontId="18" fillId="0" borderId="15" xfId="43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horizontal="right" vertical="top" wrapText="1"/>
    </xf>
    <xf numFmtId="0" fontId="26" fillId="0" borderId="0" xfId="0" applyFont="1" applyFill="1" applyAlignment="1" applyProtection="1">
      <alignment horizontal="right" vertical="top" wrapText="1"/>
    </xf>
    <xf numFmtId="0" fontId="32" fillId="0" borderId="0" xfId="0" applyFont="1" applyFill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right" vertical="center" wrapText="1" indent="11"/>
    </xf>
    <xf numFmtId="0" fontId="31" fillId="0" borderId="0" xfId="0" applyFont="1" applyFill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 wrapText="1"/>
    </xf>
    <xf numFmtId="4" fontId="19" fillId="0" borderId="27" xfId="45" applyNumberFormat="1" applyFont="1" applyFill="1" applyBorder="1" applyAlignment="1">
      <alignment horizontal="center" vertical="center"/>
    </xf>
    <xf numFmtId="4" fontId="19" fillId="0" borderId="27" xfId="45" applyNumberFormat="1" applyFont="1" applyFill="1" applyBorder="1" applyAlignment="1">
      <alignment horizontal="center" vertical="center" wrapText="1"/>
    </xf>
    <xf numFmtId="4" fontId="19" fillId="0" borderId="27" xfId="45" applyNumberFormat="1" applyFont="1" applyFill="1" applyBorder="1" applyAlignment="1">
      <alignment horizontal="center" vertical="center" textRotation="90"/>
    </xf>
    <xf numFmtId="0" fontId="21" fillId="0" borderId="27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center" vertical="top" wrapText="1"/>
    </xf>
    <xf numFmtId="0" fontId="30" fillId="0" borderId="0" xfId="0" applyFont="1" applyFill="1" applyAlignment="1" applyProtection="1">
      <alignment horizontal="center" vertical="top" wrapText="1"/>
    </xf>
    <xf numFmtId="0" fontId="30" fillId="0" borderId="0" xfId="0" applyFont="1" applyFill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right" vertical="center" wrapText="1" indent="11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19" fillId="0" borderId="38" xfId="45" applyNumberFormat="1" applyFont="1" applyFill="1" applyBorder="1" applyAlignment="1">
      <alignment horizontal="center" vertical="center" wrapText="1"/>
    </xf>
    <xf numFmtId="0" fontId="24" fillId="0" borderId="0" xfId="42" applyFont="1" applyFill="1" applyBorder="1"/>
    <xf numFmtId="0" fontId="0" fillId="0" borderId="0" xfId="42" applyFont="1" applyFill="1" applyBorder="1"/>
    <xf numFmtId="0" fontId="0" fillId="0" borderId="0" xfId="42" applyFont="1" applyFill="1" applyBorder="1" applyAlignment="1">
      <alignment horizontal="center"/>
    </xf>
    <xf numFmtId="0" fontId="16" fillId="0" borderId="0" xfId="42" applyFont="1" applyFill="1" applyBorder="1"/>
    <xf numFmtId="0" fontId="28" fillId="0" borderId="0" xfId="42" applyFont="1" applyFill="1" applyBorder="1"/>
    <xf numFmtId="0" fontId="1" fillId="0" borderId="0" xfId="42" applyFont="1" applyFill="1" applyBorder="1"/>
    <xf numFmtId="0" fontId="24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4" fillId="0" borderId="27" xfId="42" applyFont="1" applyFill="1" applyBorder="1" applyAlignment="1">
      <alignment horizontal="center"/>
    </xf>
    <xf numFmtId="0" fontId="21" fillId="0" borderId="27" xfId="49" applyFont="1" applyFill="1" applyBorder="1" applyAlignment="1">
      <alignment horizontal="center" vertical="center"/>
    </xf>
    <xf numFmtId="164" fontId="21" fillId="0" borderId="27" xfId="49" applyNumberFormat="1" applyFont="1" applyFill="1" applyBorder="1" applyAlignment="1">
      <alignment horizontal="center" vertical="center"/>
    </xf>
    <xf numFmtId="0" fontId="23" fillId="0" borderId="27" xfId="49" applyFont="1" applyFill="1" applyBorder="1" applyAlignment="1">
      <alignment horizontal="center" vertical="center"/>
    </xf>
    <xf numFmtId="164" fontId="23" fillId="0" borderId="27" xfId="50" applyNumberFormat="1" applyFont="1" applyFill="1" applyBorder="1" applyAlignment="1">
      <alignment horizontal="right" vertical="center"/>
    </xf>
    <xf numFmtId="0" fontId="22" fillId="0" borderId="27" xfId="47" applyFont="1" applyFill="1" applyBorder="1" applyAlignment="1">
      <alignment horizontal="left" vertical="center" wrapText="1"/>
    </xf>
    <xf numFmtId="49" fontId="21" fillId="0" borderId="27" xfId="47" applyNumberFormat="1" applyFont="1" applyFill="1" applyBorder="1" applyAlignment="1">
      <alignment horizontal="left" vertical="center" wrapText="1"/>
    </xf>
    <xf numFmtId="165" fontId="21" fillId="0" borderId="27" xfId="50" applyNumberFormat="1" applyFont="1" applyFill="1" applyBorder="1" applyAlignment="1">
      <alignment horizontal="right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zoomScaleSheetLayoutView="100" workbookViewId="0">
      <selection activeCell="B7" sqref="B7"/>
    </sheetView>
  </sheetViews>
  <sheetFormatPr defaultRowHeight="12.75" customHeight="1"/>
  <cols>
    <col min="1" max="1" width="5.85546875" style="11" customWidth="1"/>
    <col min="2" max="2" width="43.28515625" style="11" customWidth="1"/>
    <col min="3" max="3" width="6.42578125" style="11" customWidth="1"/>
    <col min="4" max="4" width="11.42578125" style="11" customWidth="1"/>
    <col min="5" max="5" width="9.5703125" style="11" customWidth="1"/>
    <col min="6" max="6" width="10.28515625" style="11" customWidth="1"/>
    <col min="7" max="7" width="9.5703125" style="11" customWidth="1"/>
    <col min="8" max="8" width="10.7109375" style="11" customWidth="1"/>
    <col min="9" max="9" width="7.85546875" style="11" customWidth="1"/>
    <col min="10" max="10" width="9.42578125" style="11" customWidth="1"/>
    <col min="11" max="11" width="8.28515625" style="11" customWidth="1"/>
    <col min="12" max="12" width="10.42578125" style="11" customWidth="1"/>
    <col min="13" max="13" width="8.28515625" style="11" customWidth="1"/>
    <col min="14" max="14" width="9.140625" style="11" customWidth="1"/>
    <col min="15" max="15" width="5.85546875" style="11" customWidth="1"/>
    <col min="16" max="16" width="7.7109375" style="11" customWidth="1"/>
    <col min="17" max="18" width="8.140625" style="11" customWidth="1"/>
    <col min="19" max="16384" width="9.140625" style="11"/>
  </cols>
  <sheetData>
    <row r="1" spans="1:19" s="152" customFormat="1" ht="12.75" customHeight="1"/>
    <row r="2" spans="1:19" s="152" customFormat="1" ht="12.75" customHeight="1"/>
    <row r="3" spans="1:19" s="18" customFormat="1" ht="21" customHeight="1">
      <c r="A3" s="133" t="s">
        <v>752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9" s="18" customFormat="1" ht="18.75" customHeight="1">
      <c r="A4" s="134" t="s">
        <v>736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9" s="18" customFormat="1" ht="18" customHeight="1">
      <c r="A5" s="134" t="s">
        <v>738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9" s="18" customFormat="1" ht="22.5" customHeight="1">
      <c r="A6" s="134" t="s">
        <v>737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9" s="18" customFormat="1" ht="22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9" ht="15" customHeight="1">
      <c r="A8" s="130" t="s">
        <v>672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</row>
    <row r="10" spans="1:19" ht="12.75" customHeight="1">
      <c r="A10" s="117" t="s">
        <v>673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</row>
    <row r="11" spans="1:19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9" ht="21.75" customHeight="1">
      <c r="A12" s="140" t="s">
        <v>679</v>
      </c>
      <c r="B12" s="139" t="s">
        <v>7</v>
      </c>
      <c r="C12" s="140" t="s">
        <v>4</v>
      </c>
      <c r="D12" s="140" t="s">
        <v>680</v>
      </c>
      <c r="E12" s="139" t="s">
        <v>5</v>
      </c>
      <c r="F12" s="139"/>
      <c r="G12" s="139"/>
      <c r="H12" s="139"/>
      <c r="I12" s="140" t="s">
        <v>681</v>
      </c>
      <c r="J12" s="139" t="s">
        <v>5</v>
      </c>
      <c r="K12" s="139"/>
      <c r="L12" s="139"/>
      <c r="M12" s="139"/>
      <c r="N12" s="140" t="s">
        <v>678</v>
      </c>
      <c r="O12" s="139" t="s">
        <v>5</v>
      </c>
      <c r="P12" s="139"/>
      <c r="Q12" s="139"/>
      <c r="R12" s="139"/>
      <c r="S12" s="60"/>
    </row>
    <row r="13" spans="1:19" ht="20.100000000000001" customHeight="1">
      <c r="A13" s="140"/>
      <c r="B13" s="139"/>
      <c r="C13" s="140"/>
      <c r="D13" s="140"/>
      <c r="E13" s="27" t="s">
        <v>674</v>
      </c>
      <c r="F13" s="27" t="s">
        <v>675</v>
      </c>
      <c r="G13" s="27" t="s">
        <v>676</v>
      </c>
      <c r="H13" s="27" t="s">
        <v>677</v>
      </c>
      <c r="I13" s="140"/>
      <c r="J13" s="27" t="s">
        <v>674</v>
      </c>
      <c r="K13" s="27" t="s">
        <v>675</v>
      </c>
      <c r="L13" s="27" t="s">
        <v>676</v>
      </c>
      <c r="M13" s="27" t="s">
        <v>677</v>
      </c>
      <c r="N13" s="140" t="s">
        <v>8</v>
      </c>
      <c r="O13" s="27" t="s">
        <v>674</v>
      </c>
      <c r="P13" s="27" t="s">
        <v>675</v>
      </c>
      <c r="Q13" s="27" t="s">
        <v>676</v>
      </c>
      <c r="R13" s="27" t="s">
        <v>677</v>
      </c>
      <c r="S13" s="60"/>
    </row>
    <row r="14" spans="1:19" ht="15" customHeight="1">
      <c r="A14" s="94">
        <v>1</v>
      </c>
      <c r="B14" s="94">
        <v>2</v>
      </c>
      <c r="C14" s="94">
        <v>3</v>
      </c>
      <c r="D14" s="94">
        <v>4</v>
      </c>
      <c r="E14" s="94">
        <v>4.0999999999999996</v>
      </c>
      <c r="F14" s="94">
        <v>4.2</v>
      </c>
      <c r="G14" s="94">
        <v>4.3</v>
      </c>
      <c r="H14" s="94">
        <v>4.4000000000000004</v>
      </c>
      <c r="I14" s="94">
        <v>5</v>
      </c>
      <c r="J14" s="94">
        <v>5.0999999999999996</v>
      </c>
      <c r="K14" s="94">
        <v>5.2</v>
      </c>
      <c r="L14" s="94">
        <v>3.3</v>
      </c>
      <c r="M14" s="94">
        <v>5.4</v>
      </c>
      <c r="N14" s="96">
        <v>6</v>
      </c>
      <c r="O14" s="94">
        <v>6.1</v>
      </c>
      <c r="P14" s="94">
        <v>6.2</v>
      </c>
      <c r="Q14" s="94">
        <v>6.3</v>
      </c>
      <c r="R14" s="94">
        <v>6.4</v>
      </c>
    </row>
    <row r="15" spans="1:19" s="13" customFormat="1" ht="39.950000000000003" customHeight="1">
      <c r="A15" s="9">
        <v>1000</v>
      </c>
      <c r="B15" s="10" t="s">
        <v>9</v>
      </c>
      <c r="C15" s="9"/>
      <c r="D15" s="17">
        <f t="shared" ref="D15:H15" si="0">SUM(D16,D52,D71)</f>
        <v>11620</v>
      </c>
      <c r="E15" s="17">
        <f t="shared" si="0"/>
        <v>0</v>
      </c>
      <c r="F15" s="17">
        <f t="shared" si="0"/>
        <v>0</v>
      </c>
      <c r="G15" s="17">
        <f t="shared" si="0"/>
        <v>11620</v>
      </c>
      <c r="H15" s="17">
        <f t="shared" si="0"/>
        <v>11620</v>
      </c>
      <c r="I15" s="17">
        <f t="shared" ref="I15:R15" si="1">SUM(I16,I52,I71)</f>
        <v>0</v>
      </c>
      <c r="J15" s="17">
        <f t="shared" ref="J15:M15" si="2">SUM(J16,J52,J71)</f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5">
        <f t="shared" si="1"/>
        <v>11620</v>
      </c>
      <c r="O15" s="15">
        <f t="shared" si="1"/>
        <v>0</v>
      </c>
      <c r="P15" s="15">
        <f t="shared" si="1"/>
        <v>0</v>
      </c>
      <c r="Q15" s="15">
        <f t="shared" si="1"/>
        <v>11620</v>
      </c>
      <c r="R15" s="15">
        <f t="shared" si="1"/>
        <v>11620</v>
      </c>
    </row>
    <row r="16" spans="1:19" s="13" customFormat="1" ht="38.25">
      <c r="A16" s="9">
        <v>1100</v>
      </c>
      <c r="B16" s="10" t="s">
        <v>10</v>
      </c>
      <c r="C16" s="9" t="s">
        <v>11</v>
      </c>
      <c r="D16" s="17">
        <f t="shared" ref="D16" si="3">SUM(D17,D21,D23,D43,D46)</f>
        <v>0</v>
      </c>
      <c r="E16" s="17">
        <f t="shared" ref="E16" si="4">SUM(E17,E21,E23,E43,E46)</f>
        <v>0</v>
      </c>
      <c r="F16" s="17">
        <f t="shared" ref="F16" si="5">SUM(F17,F21,F23,F43,F46)</f>
        <v>0</v>
      </c>
      <c r="G16" s="17">
        <f t="shared" ref="G16" si="6">SUM(G17,G21,G23,G43,G46)</f>
        <v>0</v>
      </c>
      <c r="H16" s="17">
        <f t="shared" ref="H16" si="7">SUM(H17,H21,H23,H43,H46)</f>
        <v>0</v>
      </c>
      <c r="I16" s="17">
        <f t="shared" ref="I16:M16" si="8">SUM(I17,I21,I23,I43,I46)</f>
        <v>0</v>
      </c>
      <c r="J16" s="17">
        <f t="shared" si="8"/>
        <v>0</v>
      </c>
      <c r="K16" s="17">
        <f t="shared" si="8"/>
        <v>0</v>
      </c>
      <c r="L16" s="17">
        <f t="shared" si="8"/>
        <v>0</v>
      </c>
      <c r="M16" s="17">
        <f t="shared" si="8"/>
        <v>0</v>
      </c>
      <c r="N16" s="17">
        <f t="shared" ref="N16" si="9">SUM(N17,N21,N23,N43,N46)</f>
        <v>0</v>
      </c>
      <c r="O16" s="17">
        <f t="shared" ref="O16" si="10">SUM(O17,O21,O23,O43,O46)</f>
        <v>0</v>
      </c>
      <c r="P16" s="17">
        <f t="shared" ref="P16" si="11">SUM(P17,P21,P23,P43,P46)</f>
        <v>0</v>
      </c>
      <c r="Q16" s="17">
        <f t="shared" ref="Q16" si="12">SUM(Q17,Q21,Q23,Q43,Q46)</f>
        <v>0</v>
      </c>
      <c r="R16" s="17">
        <f t="shared" ref="R16" si="13">SUM(R17,R21,R23,R43,R46)</f>
        <v>0</v>
      </c>
    </row>
    <row r="17" spans="1:18" s="13" customFormat="1" ht="25.5">
      <c r="A17" s="9">
        <v>1110</v>
      </c>
      <c r="B17" s="10" t="s">
        <v>13</v>
      </c>
      <c r="C17" s="9" t="s">
        <v>14</v>
      </c>
      <c r="D17" s="17">
        <f t="shared" ref="D17" si="14">SUM(D18,D19,D20)</f>
        <v>0</v>
      </c>
      <c r="E17" s="17">
        <f t="shared" ref="E17" si="15">SUM(E18,E19,E20)</f>
        <v>0</v>
      </c>
      <c r="F17" s="17">
        <f t="shared" ref="F17" si="16">SUM(F18,F19,F20)</f>
        <v>0</v>
      </c>
      <c r="G17" s="17">
        <f t="shared" ref="G17" si="17">SUM(G18,G19,G20)</f>
        <v>0</v>
      </c>
      <c r="H17" s="17">
        <f t="shared" ref="H17" si="18">SUM(H18,H19,H20)</f>
        <v>0</v>
      </c>
      <c r="I17" s="17">
        <f t="shared" ref="I17:M17" si="19">SUM(I18,I19,I20)</f>
        <v>0</v>
      </c>
      <c r="J17" s="17">
        <f t="shared" si="19"/>
        <v>0</v>
      </c>
      <c r="K17" s="17">
        <f t="shared" si="19"/>
        <v>0</v>
      </c>
      <c r="L17" s="17">
        <f t="shared" si="19"/>
        <v>0</v>
      </c>
      <c r="M17" s="17">
        <f t="shared" si="19"/>
        <v>0</v>
      </c>
      <c r="N17" s="17">
        <f t="shared" ref="N17" si="20">SUM(N18,N19,N20)</f>
        <v>0</v>
      </c>
      <c r="O17" s="17">
        <f t="shared" ref="O17" si="21">SUM(O18,O19,O20)</f>
        <v>0</v>
      </c>
      <c r="P17" s="17">
        <f t="shared" ref="P17" si="22">SUM(P18,P19,P20)</f>
        <v>0</v>
      </c>
      <c r="Q17" s="17">
        <f t="shared" ref="Q17" si="23">SUM(Q18,Q19,Q20)</f>
        <v>0</v>
      </c>
      <c r="R17" s="17">
        <f t="shared" ref="R17" si="24">SUM(R18,R19,R20)</f>
        <v>0</v>
      </c>
    </row>
    <row r="18" spans="1:18" ht="38.25" hidden="1">
      <c r="A18" s="6">
        <v>1111</v>
      </c>
      <c r="B18" s="7" t="s">
        <v>15</v>
      </c>
      <c r="C18" s="6"/>
      <c r="D18" s="16">
        <f>I18+N18</f>
        <v>0</v>
      </c>
      <c r="E18" s="16">
        <f t="shared" ref="E18" si="25">J18+O18</f>
        <v>0</v>
      </c>
      <c r="F18" s="16">
        <f t="shared" ref="F18:H20" si="26">K18+P18</f>
        <v>0</v>
      </c>
      <c r="G18" s="16">
        <f t="shared" si="26"/>
        <v>0</v>
      </c>
      <c r="H18" s="16">
        <f t="shared" si="26"/>
        <v>0</v>
      </c>
      <c r="I18" s="16">
        <f>M18</f>
        <v>0</v>
      </c>
      <c r="J18" s="16">
        <v>0</v>
      </c>
      <c r="K18" s="16">
        <v>0</v>
      </c>
      <c r="L18" s="16">
        <v>0</v>
      </c>
      <c r="M18" s="16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 ht="25.5" hidden="1">
      <c r="A19" s="6">
        <v>1112</v>
      </c>
      <c r="B19" s="7" t="s">
        <v>16</v>
      </c>
      <c r="C19" s="6"/>
      <c r="D19" s="16">
        <f t="shared" ref="D19:D20" si="27">I19+N19</f>
        <v>0</v>
      </c>
      <c r="E19" s="16">
        <f t="shared" ref="E19:E20" si="28">J19+O19</f>
        <v>0</v>
      </c>
      <c r="F19" s="16">
        <f t="shared" si="26"/>
        <v>0</v>
      </c>
      <c r="G19" s="16">
        <f t="shared" si="26"/>
        <v>0</v>
      </c>
      <c r="H19" s="16">
        <f t="shared" si="26"/>
        <v>0</v>
      </c>
      <c r="I19" s="16">
        <f>M19</f>
        <v>0</v>
      </c>
      <c r="J19" s="16">
        <v>0</v>
      </c>
      <c r="K19" s="16">
        <v>0</v>
      </c>
      <c r="L19" s="16">
        <v>0</v>
      </c>
      <c r="M19" s="16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25.5" hidden="1">
      <c r="A20" s="6">
        <v>1113</v>
      </c>
      <c r="B20" s="7" t="s">
        <v>17</v>
      </c>
      <c r="C20" s="6"/>
      <c r="D20" s="16">
        <f t="shared" si="27"/>
        <v>0</v>
      </c>
      <c r="E20" s="16">
        <f t="shared" si="28"/>
        <v>0</v>
      </c>
      <c r="F20" s="16">
        <f t="shared" si="26"/>
        <v>0</v>
      </c>
      <c r="G20" s="16">
        <f t="shared" si="26"/>
        <v>0</v>
      </c>
      <c r="H20" s="16">
        <f t="shared" si="26"/>
        <v>0</v>
      </c>
      <c r="I20" s="16">
        <f>M20</f>
        <v>0</v>
      </c>
      <c r="J20" s="16">
        <v>0</v>
      </c>
      <c r="K20" s="16">
        <v>0</v>
      </c>
      <c r="L20" s="16">
        <v>0</v>
      </c>
      <c r="M20" s="1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s="13" customFormat="1" ht="15" hidden="1">
      <c r="A21" s="9">
        <v>1120</v>
      </c>
      <c r="B21" s="10" t="s">
        <v>18</v>
      </c>
      <c r="C21" s="9" t="s">
        <v>19</v>
      </c>
      <c r="D21" s="17">
        <f>SUM(D22)</f>
        <v>0</v>
      </c>
      <c r="E21" s="17">
        <f t="shared" ref="E21:G21" si="29">SUM(E22)</f>
        <v>0</v>
      </c>
      <c r="F21" s="17">
        <f t="shared" si="29"/>
        <v>0</v>
      </c>
      <c r="G21" s="17">
        <f t="shared" si="29"/>
        <v>0</v>
      </c>
      <c r="H21" s="17">
        <f>SUM(H22)</f>
        <v>0</v>
      </c>
      <c r="I21" s="17">
        <f>SUM(I22)</f>
        <v>0</v>
      </c>
      <c r="J21" s="17">
        <f>SUM(J22)</f>
        <v>0</v>
      </c>
      <c r="K21" s="17">
        <f t="shared" ref="K21:M21" si="30">SUM(K22)</f>
        <v>0</v>
      </c>
      <c r="L21" s="17">
        <f t="shared" si="30"/>
        <v>0</v>
      </c>
      <c r="M21" s="17">
        <f t="shared" si="30"/>
        <v>0</v>
      </c>
      <c r="N21" s="17">
        <f t="shared" ref="N21" si="31">SUM(N22)</f>
        <v>0</v>
      </c>
      <c r="O21" s="17">
        <f t="shared" ref="O21" si="32">SUM(O22)</f>
        <v>0</v>
      </c>
      <c r="P21" s="17">
        <f t="shared" ref="P21" si="33">SUM(P22)</f>
        <v>0</v>
      </c>
      <c r="Q21" s="17">
        <f t="shared" ref="Q21" si="34">SUM(Q22)</f>
        <v>0</v>
      </c>
      <c r="R21" s="17">
        <f t="shared" ref="R21" si="35">SUM(R22)</f>
        <v>0</v>
      </c>
    </row>
    <row r="22" spans="1:18" ht="25.5" hidden="1">
      <c r="A22" s="6">
        <v>1121</v>
      </c>
      <c r="B22" s="7" t="s">
        <v>20</v>
      </c>
      <c r="C22" s="6"/>
      <c r="D22" s="16">
        <f>I22+N22</f>
        <v>0</v>
      </c>
      <c r="E22" s="16">
        <f t="shared" ref="E22" si="36">J22+O22</f>
        <v>0</v>
      </c>
      <c r="F22" s="16">
        <f>K22+P22</f>
        <v>0</v>
      </c>
      <c r="G22" s="16">
        <f>L22+Q22</f>
        <v>0</v>
      </c>
      <c r="H22" s="16">
        <f>M22+R22</f>
        <v>0</v>
      </c>
      <c r="I22" s="16">
        <f>M22</f>
        <v>0</v>
      </c>
      <c r="J22" s="16">
        <v>0</v>
      </c>
      <c r="K22" s="16">
        <v>0</v>
      </c>
      <c r="L22" s="16">
        <v>0</v>
      </c>
      <c r="M22" s="16">
        <v>0</v>
      </c>
      <c r="N22" s="14">
        <f>R22</f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 s="13" customFormat="1" ht="89.25" hidden="1">
      <c r="A23" s="9">
        <v>1130</v>
      </c>
      <c r="B23" s="10" t="s">
        <v>21</v>
      </c>
      <c r="C23" s="9">
        <v>71452</v>
      </c>
      <c r="D23" s="17">
        <f>SUM(D24:D42)</f>
        <v>0</v>
      </c>
      <c r="E23" s="17">
        <f t="shared" ref="E23:G23" si="37">SUM(E24:E42)</f>
        <v>0</v>
      </c>
      <c r="F23" s="17">
        <f t="shared" si="37"/>
        <v>0</v>
      </c>
      <c r="G23" s="17">
        <f t="shared" si="37"/>
        <v>0</v>
      </c>
      <c r="H23" s="17">
        <f>SUM(H24:H42)</f>
        <v>0</v>
      </c>
      <c r="I23" s="17">
        <f>SUM(I24:I42)</f>
        <v>0</v>
      </c>
      <c r="J23" s="17">
        <f>SUM(J24:J42)</f>
        <v>0</v>
      </c>
      <c r="K23" s="17">
        <f t="shared" ref="K23:M23" si="38">SUM(K24:K42)</f>
        <v>0</v>
      </c>
      <c r="L23" s="17">
        <f t="shared" si="38"/>
        <v>0</v>
      </c>
      <c r="M23" s="17">
        <f t="shared" si="38"/>
        <v>0</v>
      </c>
      <c r="N23" s="17">
        <f t="shared" ref="N23" si="39">SUM(N24:N42)</f>
        <v>0</v>
      </c>
      <c r="O23" s="17">
        <f t="shared" ref="O23" si="40">SUM(O24:O42)</f>
        <v>0</v>
      </c>
      <c r="P23" s="17">
        <f t="shared" ref="P23" si="41">SUM(P24:P42)</f>
        <v>0</v>
      </c>
      <c r="Q23" s="17">
        <f t="shared" ref="Q23" si="42">SUM(Q24:Q42)</f>
        <v>0</v>
      </c>
      <c r="R23" s="17">
        <f t="shared" ref="R23" si="43">SUM(R24:R42)</f>
        <v>0</v>
      </c>
    </row>
    <row r="24" spans="1:18" ht="51" hidden="1">
      <c r="A24" s="6">
        <v>11301</v>
      </c>
      <c r="B24" s="7" t="s">
        <v>22</v>
      </c>
      <c r="C24" s="6"/>
      <c r="D24" s="16">
        <f t="shared" ref="D24" si="44">I24+N24</f>
        <v>0</v>
      </c>
      <c r="E24" s="16">
        <f>J24+O24</f>
        <v>0</v>
      </c>
      <c r="F24" s="16">
        <f>K24+P24</f>
        <v>0</v>
      </c>
      <c r="G24" s="16">
        <f>L24+Q24</f>
        <v>0</v>
      </c>
      <c r="H24" s="16">
        <f>M24+R24</f>
        <v>0</v>
      </c>
      <c r="I24" s="16">
        <f t="shared" ref="I24:I27" si="45">M24</f>
        <v>0</v>
      </c>
      <c r="J24" s="16">
        <v>0</v>
      </c>
      <c r="K24" s="16">
        <v>0</v>
      </c>
      <c r="L24" s="16">
        <v>0</v>
      </c>
      <c r="M24" s="16">
        <v>0</v>
      </c>
      <c r="N24" s="14">
        <f>R24</f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76.5" hidden="1">
      <c r="A25" s="6">
        <v>11302</v>
      </c>
      <c r="B25" s="7" t="s">
        <v>23</v>
      </c>
      <c r="C25" s="6"/>
      <c r="D25" s="16">
        <f t="shared" ref="D25:D42" si="46">I25+N25</f>
        <v>0</v>
      </c>
      <c r="E25" s="16">
        <f t="shared" ref="E25:E42" si="47">J25+O25</f>
        <v>0</v>
      </c>
      <c r="F25" s="16">
        <f t="shared" ref="F25:F42" si="48">K25+P25</f>
        <v>0</v>
      </c>
      <c r="G25" s="16">
        <f t="shared" ref="G25:G42" si="49">L25+Q25</f>
        <v>0</v>
      </c>
      <c r="H25" s="16">
        <f t="shared" ref="H25:H42" si="50">M25+R25</f>
        <v>0</v>
      </c>
      <c r="I25" s="16">
        <f t="shared" si="45"/>
        <v>0</v>
      </c>
      <c r="J25" s="16">
        <v>0</v>
      </c>
      <c r="K25" s="16">
        <v>0</v>
      </c>
      <c r="L25" s="16">
        <v>0</v>
      </c>
      <c r="M25" s="16">
        <v>0</v>
      </c>
      <c r="N25" s="14">
        <f t="shared" ref="N25:N42" si="51">R25</f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ht="38.25" hidden="1">
      <c r="A26" s="6">
        <v>11303</v>
      </c>
      <c r="B26" s="7" t="s">
        <v>24</v>
      </c>
      <c r="C26" s="6"/>
      <c r="D26" s="16">
        <f t="shared" si="46"/>
        <v>0</v>
      </c>
      <c r="E26" s="16">
        <f t="shared" si="47"/>
        <v>0</v>
      </c>
      <c r="F26" s="16">
        <f t="shared" si="48"/>
        <v>0</v>
      </c>
      <c r="G26" s="16">
        <f t="shared" si="49"/>
        <v>0</v>
      </c>
      <c r="H26" s="16">
        <f t="shared" si="50"/>
        <v>0</v>
      </c>
      <c r="I26" s="16">
        <f t="shared" si="45"/>
        <v>0</v>
      </c>
      <c r="J26" s="16">
        <v>0</v>
      </c>
      <c r="K26" s="16">
        <v>0</v>
      </c>
      <c r="L26" s="16">
        <v>0</v>
      </c>
      <c r="M26" s="16">
        <v>0</v>
      </c>
      <c r="N26" s="14">
        <f t="shared" si="51"/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80.25" hidden="1" customHeight="1">
      <c r="A27" s="6">
        <v>11304</v>
      </c>
      <c r="B27" s="7" t="s">
        <v>25</v>
      </c>
      <c r="C27" s="6"/>
      <c r="D27" s="16">
        <f t="shared" si="46"/>
        <v>0</v>
      </c>
      <c r="E27" s="16">
        <f t="shared" si="47"/>
        <v>0</v>
      </c>
      <c r="F27" s="16">
        <f t="shared" si="48"/>
        <v>0</v>
      </c>
      <c r="G27" s="16">
        <f t="shared" si="49"/>
        <v>0</v>
      </c>
      <c r="H27" s="16">
        <f t="shared" si="50"/>
        <v>0</v>
      </c>
      <c r="I27" s="16">
        <f t="shared" si="45"/>
        <v>0</v>
      </c>
      <c r="J27" s="16">
        <v>0</v>
      </c>
      <c r="K27" s="16">
        <v>0</v>
      </c>
      <c r="L27" s="16">
        <v>0</v>
      </c>
      <c r="M27" s="16">
        <v>0</v>
      </c>
      <c r="N27" s="14">
        <f t="shared" si="51"/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89.25" hidden="1">
      <c r="A28" s="6">
        <v>11305</v>
      </c>
      <c r="B28" s="7" t="s">
        <v>26</v>
      </c>
      <c r="C28" s="6"/>
      <c r="D28" s="16">
        <f t="shared" si="46"/>
        <v>0</v>
      </c>
      <c r="E28" s="16">
        <f t="shared" si="47"/>
        <v>0</v>
      </c>
      <c r="F28" s="16">
        <f t="shared" si="48"/>
        <v>0</v>
      </c>
      <c r="G28" s="16">
        <f t="shared" si="49"/>
        <v>0</v>
      </c>
      <c r="H28" s="16">
        <f t="shared" si="50"/>
        <v>0</v>
      </c>
      <c r="I28" s="16">
        <f t="shared" ref="I28:I45" si="52">M28</f>
        <v>0</v>
      </c>
      <c r="J28" s="16">
        <v>0</v>
      </c>
      <c r="K28" s="16">
        <v>0</v>
      </c>
      <c r="L28" s="16">
        <v>0</v>
      </c>
      <c r="M28" s="16">
        <v>0</v>
      </c>
      <c r="N28" s="14">
        <f t="shared" si="51"/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hidden="1">
      <c r="A29" s="6">
        <v>11306</v>
      </c>
      <c r="B29" s="7" t="s">
        <v>27</v>
      </c>
      <c r="C29" s="6"/>
      <c r="D29" s="16">
        <f t="shared" si="46"/>
        <v>0</v>
      </c>
      <c r="E29" s="16">
        <f t="shared" si="47"/>
        <v>0</v>
      </c>
      <c r="F29" s="16">
        <f t="shared" si="48"/>
        <v>0</v>
      </c>
      <c r="G29" s="16">
        <f t="shared" si="49"/>
        <v>0</v>
      </c>
      <c r="H29" s="16">
        <f t="shared" si="50"/>
        <v>0</v>
      </c>
      <c r="I29" s="16">
        <f t="shared" si="52"/>
        <v>0</v>
      </c>
      <c r="J29" s="16">
        <v>0</v>
      </c>
      <c r="K29" s="16">
        <v>0</v>
      </c>
      <c r="L29" s="16">
        <v>0</v>
      </c>
      <c r="M29" s="16">
        <v>0</v>
      </c>
      <c r="N29" s="14">
        <f t="shared" si="51"/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39.950000000000003" hidden="1" customHeight="1">
      <c r="A30" s="6">
        <v>11307</v>
      </c>
      <c r="B30" s="7" t="s">
        <v>28</v>
      </c>
      <c r="C30" s="6"/>
      <c r="D30" s="16">
        <f t="shared" si="46"/>
        <v>0</v>
      </c>
      <c r="E30" s="16">
        <f t="shared" si="47"/>
        <v>0</v>
      </c>
      <c r="F30" s="16">
        <f t="shared" si="48"/>
        <v>0</v>
      </c>
      <c r="G30" s="16">
        <f t="shared" si="49"/>
        <v>0</v>
      </c>
      <c r="H30" s="16">
        <f t="shared" si="50"/>
        <v>0</v>
      </c>
      <c r="I30" s="16">
        <f t="shared" si="52"/>
        <v>0</v>
      </c>
      <c r="J30" s="16">
        <v>0</v>
      </c>
      <c r="K30" s="16">
        <v>0</v>
      </c>
      <c r="L30" s="16">
        <v>0</v>
      </c>
      <c r="M30" s="16">
        <v>0</v>
      </c>
      <c r="N30" s="14">
        <f t="shared" si="51"/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ht="76.5" hidden="1">
      <c r="A31" s="6">
        <v>11308</v>
      </c>
      <c r="B31" s="7" t="s">
        <v>29</v>
      </c>
      <c r="C31" s="6"/>
      <c r="D31" s="16">
        <f t="shared" si="46"/>
        <v>0</v>
      </c>
      <c r="E31" s="16">
        <f t="shared" si="47"/>
        <v>0</v>
      </c>
      <c r="F31" s="16">
        <f t="shared" si="48"/>
        <v>0</v>
      </c>
      <c r="G31" s="16">
        <f t="shared" si="49"/>
        <v>0</v>
      </c>
      <c r="H31" s="16">
        <f t="shared" si="50"/>
        <v>0</v>
      </c>
      <c r="I31" s="16">
        <f t="shared" si="52"/>
        <v>0</v>
      </c>
      <c r="J31" s="16">
        <v>0</v>
      </c>
      <c r="K31" s="16">
        <v>0</v>
      </c>
      <c r="L31" s="16">
        <v>0</v>
      </c>
      <c r="M31" s="16">
        <v>0</v>
      </c>
      <c r="N31" s="14">
        <f t="shared" si="51"/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76.5" hidden="1">
      <c r="A32" s="6">
        <v>11309</v>
      </c>
      <c r="B32" s="7" t="s">
        <v>30</v>
      </c>
      <c r="C32" s="6"/>
      <c r="D32" s="16">
        <f t="shared" si="46"/>
        <v>0</v>
      </c>
      <c r="E32" s="16">
        <f t="shared" si="47"/>
        <v>0</v>
      </c>
      <c r="F32" s="16">
        <f t="shared" si="48"/>
        <v>0</v>
      </c>
      <c r="G32" s="16">
        <f t="shared" si="49"/>
        <v>0</v>
      </c>
      <c r="H32" s="16">
        <f t="shared" si="50"/>
        <v>0</v>
      </c>
      <c r="I32" s="16">
        <f t="shared" si="52"/>
        <v>0</v>
      </c>
      <c r="J32" s="16">
        <v>0</v>
      </c>
      <c r="K32" s="16">
        <v>0</v>
      </c>
      <c r="L32" s="16">
        <v>0</v>
      </c>
      <c r="M32" s="16">
        <v>0</v>
      </c>
      <c r="N32" s="14">
        <f t="shared" si="51"/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51" hidden="1">
      <c r="A33" s="6">
        <v>11310</v>
      </c>
      <c r="B33" s="7" t="s">
        <v>31</v>
      </c>
      <c r="C33" s="6"/>
      <c r="D33" s="16">
        <f t="shared" si="46"/>
        <v>0</v>
      </c>
      <c r="E33" s="16">
        <f t="shared" si="47"/>
        <v>0</v>
      </c>
      <c r="F33" s="16">
        <f t="shared" si="48"/>
        <v>0</v>
      </c>
      <c r="G33" s="16">
        <f t="shared" si="49"/>
        <v>0</v>
      </c>
      <c r="H33" s="16">
        <f t="shared" si="50"/>
        <v>0</v>
      </c>
      <c r="I33" s="16">
        <f t="shared" si="52"/>
        <v>0</v>
      </c>
      <c r="J33" s="16">
        <v>0</v>
      </c>
      <c r="K33" s="16">
        <v>0</v>
      </c>
      <c r="L33" s="16">
        <v>0</v>
      </c>
      <c r="M33" s="16">
        <v>0</v>
      </c>
      <c r="N33" s="14">
        <f t="shared" si="51"/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51" hidden="1">
      <c r="A34" s="6">
        <v>11311</v>
      </c>
      <c r="B34" s="7" t="s">
        <v>32</v>
      </c>
      <c r="C34" s="6"/>
      <c r="D34" s="16">
        <f t="shared" si="46"/>
        <v>0</v>
      </c>
      <c r="E34" s="16">
        <f t="shared" si="47"/>
        <v>0</v>
      </c>
      <c r="F34" s="16">
        <f t="shared" si="48"/>
        <v>0</v>
      </c>
      <c r="G34" s="16">
        <f t="shared" si="49"/>
        <v>0</v>
      </c>
      <c r="H34" s="16">
        <f t="shared" si="50"/>
        <v>0</v>
      </c>
      <c r="I34" s="16">
        <f t="shared" si="52"/>
        <v>0</v>
      </c>
      <c r="J34" s="16">
        <v>0</v>
      </c>
      <c r="K34" s="16">
        <v>0</v>
      </c>
      <c r="L34" s="16">
        <v>0</v>
      </c>
      <c r="M34" s="16">
        <v>0</v>
      </c>
      <c r="N34" s="14">
        <f t="shared" si="51"/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89.25" hidden="1">
      <c r="A35" s="6">
        <v>11312</v>
      </c>
      <c r="B35" s="7" t="s">
        <v>33</v>
      </c>
      <c r="C35" s="6"/>
      <c r="D35" s="16">
        <f t="shared" si="46"/>
        <v>0</v>
      </c>
      <c r="E35" s="16">
        <f t="shared" si="47"/>
        <v>0</v>
      </c>
      <c r="F35" s="16">
        <f t="shared" si="48"/>
        <v>0</v>
      </c>
      <c r="G35" s="16">
        <f t="shared" si="49"/>
        <v>0</v>
      </c>
      <c r="H35" s="16">
        <f t="shared" si="50"/>
        <v>0</v>
      </c>
      <c r="I35" s="16">
        <f t="shared" si="52"/>
        <v>0</v>
      </c>
      <c r="J35" s="16">
        <v>0</v>
      </c>
      <c r="K35" s="16">
        <v>0</v>
      </c>
      <c r="L35" s="16">
        <v>0</v>
      </c>
      <c r="M35" s="16">
        <v>0</v>
      </c>
      <c r="N35" s="14">
        <f t="shared" si="51"/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114.75" hidden="1">
      <c r="A36" s="6">
        <v>11313</v>
      </c>
      <c r="B36" s="7" t="s">
        <v>34</v>
      </c>
      <c r="C36" s="6"/>
      <c r="D36" s="16">
        <f t="shared" si="46"/>
        <v>0</v>
      </c>
      <c r="E36" s="16">
        <f t="shared" si="47"/>
        <v>0</v>
      </c>
      <c r="F36" s="16">
        <f t="shared" si="48"/>
        <v>0</v>
      </c>
      <c r="G36" s="16">
        <f t="shared" si="49"/>
        <v>0</v>
      </c>
      <c r="H36" s="16">
        <f t="shared" si="50"/>
        <v>0</v>
      </c>
      <c r="I36" s="16">
        <f t="shared" si="52"/>
        <v>0</v>
      </c>
      <c r="J36" s="16">
        <v>0</v>
      </c>
      <c r="K36" s="16">
        <v>0</v>
      </c>
      <c r="L36" s="16">
        <v>0</v>
      </c>
      <c r="M36" s="16">
        <v>0</v>
      </c>
      <c r="N36" s="14">
        <f t="shared" si="51"/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63.75" hidden="1">
      <c r="A37" s="6">
        <v>11314</v>
      </c>
      <c r="B37" s="7" t="s">
        <v>35</v>
      </c>
      <c r="C37" s="6"/>
      <c r="D37" s="16">
        <f t="shared" si="46"/>
        <v>0</v>
      </c>
      <c r="E37" s="16">
        <f t="shared" si="47"/>
        <v>0</v>
      </c>
      <c r="F37" s="16">
        <f t="shared" si="48"/>
        <v>0</v>
      </c>
      <c r="G37" s="16">
        <f t="shared" si="49"/>
        <v>0</v>
      </c>
      <c r="H37" s="16">
        <f t="shared" si="50"/>
        <v>0</v>
      </c>
      <c r="I37" s="16">
        <f t="shared" si="52"/>
        <v>0</v>
      </c>
      <c r="J37" s="16">
        <v>0</v>
      </c>
      <c r="K37" s="16">
        <v>0</v>
      </c>
      <c r="L37" s="16">
        <v>0</v>
      </c>
      <c r="M37" s="16">
        <v>0</v>
      </c>
      <c r="N37" s="14">
        <f t="shared" si="51"/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63.75" hidden="1">
      <c r="A38" s="6">
        <v>11315</v>
      </c>
      <c r="B38" s="7" t="s">
        <v>36</v>
      </c>
      <c r="C38" s="6"/>
      <c r="D38" s="16">
        <f t="shared" si="46"/>
        <v>0</v>
      </c>
      <c r="E38" s="16">
        <f t="shared" si="47"/>
        <v>0</v>
      </c>
      <c r="F38" s="16">
        <f t="shared" si="48"/>
        <v>0</v>
      </c>
      <c r="G38" s="16">
        <f t="shared" si="49"/>
        <v>0</v>
      </c>
      <c r="H38" s="16">
        <f t="shared" si="50"/>
        <v>0</v>
      </c>
      <c r="I38" s="16">
        <f t="shared" si="52"/>
        <v>0</v>
      </c>
      <c r="J38" s="16">
        <v>0</v>
      </c>
      <c r="K38" s="16">
        <v>0</v>
      </c>
      <c r="L38" s="16">
        <v>0</v>
      </c>
      <c r="M38" s="16">
        <v>0</v>
      </c>
      <c r="N38" s="14">
        <f t="shared" si="51"/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39.950000000000003" hidden="1" customHeight="1">
      <c r="A39" s="6">
        <v>11316</v>
      </c>
      <c r="B39" s="7" t="s">
        <v>37</v>
      </c>
      <c r="C39" s="6"/>
      <c r="D39" s="16">
        <f t="shared" si="46"/>
        <v>0</v>
      </c>
      <c r="E39" s="16">
        <f t="shared" si="47"/>
        <v>0</v>
      </c>
      <c r="F39" s="16">
        <f t="shared" si="48"/>
        <v>0</v>
      </c>
      <c r="G39" s="16">
        <f t="shared" si="49"/>
        <v>0</v>
      </c>
      <c r="H39" s="16">
        <f t="shared" si="50"/>
        <v>0</v>
      </c>
      <c r="I39" s="16">
        <f t="shared" si="52"/>
        <v>0</v>
      </c>
      <c r="J39" s="16">
        <v>0</v>
      </c>
      <c r="K39" s="16">
        <v>0</v>
      </c>
      <c r="L39" s="16">
        <v>0</v>
      </c>
      <c r="M39" s="16">
        <v>0</v>
      </c>
      <c r="N39" s="14">
        <f t="shared" si="51"/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39.950000000000003" hidden="1" customHeight="1">
      <c r="A40" s="6">
        <v>11317</v>
      </c>
      <c r="B40" s="7" t="s">
        <v>38</v>
      </c>
      <c r="C40" s="6"/>
      <c r="D40" s="16">
        <f t="shared" si="46"/>
        <v>0</v>
      </c>
      <c r="E40" s="16">
        <f t="shared" si="47"/>
        <v>0</v>
      </c>
      <c r="F40" s="16">
        <f t="shared" si="48"/>
        <v>0</v>
      </c>
      <c r="G40" s="16">
        <f t="shared" si="49"/>
        <v>0</v>
      </c>
      <c r="H40" s="16">
        <f t="shared" si="50"/>
        <v>0</v>
      </c>
      <c r="I40" s="16">
        <f t="shared" si="52"/>
        <v>0</v>
      </c>
      <c r="J40" s="16">
        <v>0</v>
      </c>
      <c r="K40" s="16">
        <v>0</v>
      </c>
      <c r="L40" s="16">
        <v>0</v>
      </c>
      <c r="M40" s="16">
        <v>0</v>
      </c>
      <c r="N40" s="14">
        <f t="shared" si="51"/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ht="39.950000000000003" hidden="1" customHeight="1">
      <c r="A41" s="6">
        <v>11318</v>
      </c>
      <c r="B41" s="7" t="s">
        <v>39</v>
      </c>
      <c r="C41" s="6"/>
      <c r="D41" s="16">
        <f t="shared" si="46"/>
        <v>0</v>
      </c>
      <c r="E41" s="16">
        <f t="shared" si="47"/>
        <v>0</v>
      </c>
      <c r="F41" s="16">
        <f t="shared" si="48"/>
        <v>0</v>
      </c>
      <c r="G41" s="16">
        <f t="shared" si="49"/>
        <v>0</v>
      </c>
      <c r="H41" s="16">
        <f t="shared" si="50"/>
        <v>0</v>
      </c>
      <c r="I41" s="16">
        <f t="shared" si="52"/>
        <v>0</v>
      </c>
      <c r="J41" s="16">
        <v>0</v>
      </c>
      <c r="K41" s="16">
        <v>0</v>
      </c>
      <c r="L41" s="16">
        <v>0</v>
      </c>
      <c r="M41" s="16">
        <v>0</v>
      </c>
      <c r="N41" s="14">
        <f t="shared" si="51"/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ht="15" hidden="1">
      <c r="A42" s="6">
        <v>11319</v>
      </c>
      <c r="B42" s="7" t="s">
        <v>40</v>
      </c>
      <c r="C42" s="6"/>
      <c r="D42" s="16">
        <f t="shared" si="46"/>
        <v>0</v>
      </c>
      <c r="E42" s="16">
        <f t="shared" si="47"/>
        <v>0</v>
      </c>
      <c r="F42" s="16">
        <f t="shared" si="48"/>
        <v>0</v>
      </c>
      <c r="G42" s="16">
        <f t="shared" si="49"/>
        <v>0</v>
      </c>
      <c r="H42" s="16">
        <f t="shared" si="50"/>
        <v>0</v>
      </c>
      <c r="I42" s="16">
        <f t="shared" si="52"/>
        <v>0</v>
      </c>
      <c r="J42" s="16">
        <v>0</v>
      </c>
      <c r="K42" s="16">
        <v>0</v>
      </c>
      <c r="L42" s="16">
        <v>0</v>
      </c>
      <c r="M42" s="16">
        <v>0</v>
      </c>
      <c r="N42" s="14">
        <f t="shared" si="51"/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 s="13" customFormat="1" ht="38.25" hidden="1">
      <c r="A43" s="9">
        <v>1140</v>
      </c>
      <c r="B43" s="10" t="s">
        <v>41</v>
      </c>
      <c r="C43" s="9" t="s">
        <v>42</v>
      </c>
      <c r="D43" s="17">
        <f>SUM(D44,D45)</f>
        <v>0</v>
      </c>
      <c r="E43" s="17">
        <f t="shared" ref="E43:M43" si="53">SUM(E44,E45)</f>
        <v>0</v>
      </c>
      <c r="F43" s="17">
        <f t="shared" si="53"/>
        <v>0</v>
      </c>
      <c r="G43" s="17">
        <f t="shared" si="53"/>
        <v>0</v>
      </c>
      <c r="H43" s="17">
        <f t="shared" si="53"/>
        <v>0</v>
      </c>
      <c r="I43" s="17">
        <f t="shared" si="53"/>
        <v>0</v>
      </c>
      <c r="J43" s="17">
        <f t="shared" si="53"/>
        <v>0</v>
      </c>
      <c r="K43" s="17">
        <f t="shared" si="53"/>
        <v>0</v>
      </c>
      <c r="L43" s="17">
        <f t="shared" si="53"/>
        <v>0</v>
      </c>
      <c r="M43" s="17">
        <f t="shared" si="53"/>
        <v>0</v>
      </c>
      <c r="N43" s="17">
        <f t="shared" ref="N43" si="54">SUM(N44,N45)</f>
        <v>0</v>
      </c>
      <c r="O43" s="17">
        <f t="shared" ref="O43" si="55">SUM(O44,O45)</f>
        <v>0</v>
      </c>
      <c r="P43" s="17">
        <f t="shared" ref="P43" si="56">SUM(P44,P45)</f>
        <v>0</v>
      </c>
      <c r="Q43" s="17">
        <f t="shared" ref="Q43" si="57">SUM(Q44,Q45)</f>
        <v>0</v>
      </c>
      <c r="R43" s="17">
        <f t="shared" ref="R43" si="58">SUM(R44,R45)</f>
        <v>0</v>
      </c>
    </row>
    <row r="44" spans="1:18" ht="102" hidden="1">
      <c r="A44" s="6">
        <v>1141</v>
      </c>
      <c r="B44" s="7" t="s">
        <v>43</v>
      </c>
      <c r="C44" s="6"/>
      <c r="D44" s="16">
        <f t="shared" ref="D44:D45" si="59">I44+N44</f>
        <v>0</v>
      </c>
      <c r="E44" s="16">
        <f t="shared" ref="E44:E45" si="60">J44+O44</f>
        <v>0</v>
      </c>
      <c r="F44" s="16">
        <f t="shared" ref="F44:H45" si="61">K44+P44</f>
        <v>0</v>
      </c>
      <c r="G44" s="16">
        <f t="shared" si="61"/>
        <v>0</v>
      </c>
      <c r="H44" s="16">
        <f t="shared" si="61"/>
        <v>0</v>
      </c>
      <c r="I44" s="16">
        <f t="shared" si="52"/>
        <v>0</v>
      </c>
      <c r="J44" s="16">
        <v>0</v>
      </c>
      <c r="K44" s="16">
        <v>0</v>
      </c>
      <c r="L44" s="16">
        <v>0</v>
      </c>
      <c r="M44" s="16">
        <v>0</v>
      </c>
      <c r="N44" s="14">
        <f t="shared" ref="N44:N45" si="62">R44</f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89.25" hidden="1">
      <c r="A45" s="6">
        <v>1142</v>
      </c>
      <c r="B45" s="7" t="s">
        <v>44</v>
      </c>
      <c r="C45" s="6"/>
      <c r="D45" s="16">
        <f t="shared" si="59"/>
        <v>0</v>
      </c>
      <c r="E45" s="16">
        <f t="shared" si="60"/>
        <v>0</v>
      </c>
      <c r="F45" s="16">
        <f t="shared" si="61"/>
        <v>0</v>
      </c>
      <c r="G45" s="16">
        <f t="shared" si="61"/>
        <v>0</v>
      </c>
      <c r="H45" s="16">
        <f t="shared" si="61"/>
        <v>0</v>
      </c>
      <c r="I45" s="16">
        <f t="shared" si="52"/>
        <v>0</v>
      </c>
      <c r="J45" s="16">
        <v>0</v>
      </c>
      <c r="K45" s="16">
        <v>0</v>
      </c>
      <c r="L45" s="16">
        <v>0</v>
      </c>
      <c r="M45" s="16">
        <v>0</v>
      </c>
      <c r="N45" s="14">
        <f t="shared" si="62"/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s="13" customFormat="1" ht="39.950000000000003" hidden="1" customHeight="1">
      <c r="A46" s="9">
        <v>1150</v>
      </c>
      <c r="B46" s="10" t="s">
        <v>45</v>
      </c>
      <c r="C46" s="9" t="s">
        <v>46</v>
      </c>
      <c r="D46" s="17">
        <f>SUM(D47,D51)</f>
        <v>0</v>
      </c>
      <c r="E46" s="17">
        <f t="shared" ref="E46:G46" si="63">SUM(E47,E51)</f>
        <v>0</v>
      </c>
      <c r="F46" s="17">
        <f t="shared" si="63"/>
        <v>0</v>
      </c>
      <c r="G46" s="17">
        <f t="shared" si="63"/>
        <v>0</v>
      </c>
      <c r="H46" s="17">
        <f>SUM(H47,H48)</f>
        <v>0</v>
      </c>
      <c r="I46" s="17">
        <f>SUM(I47,I51)</f>
        <v>0</v>
      </c>
      <c r="J46" s="17">
        <f t="shared" ref="J46:M46" si="64">SUM(J47,J51)</f>
        <v>0</v>
      </c>
      <c r="K46" s="17">
        <f t="shared" si="64"/>
        <v>0</v>
      </c>
      <c r="L46" s="17">
        <f t="shared" si="64"/>
        <v>0</v>
      </c>
      <c r="M46" s="17">
        <f t="shared" si="64"/>
        <v>0</v>
      </c>
      <c r="N46" s="17">
        <f t="shared" ref="N46" si="65">SUM(N47,N51)</f>
        <v>0</v>
      </c>
      <c r="O46" s="17">
        <f t="shared" ref="O46" si="66">SUM(O47,O51)</f>
        <v>0</v>
      </c>
      <c r="P46" s="17">
        <f t="shared" ref="P46" si="67">SUM(P47,P51)</f>
        <v>0</v>
      </c>
      <c r="Q46" s="17">
        <f t="shared" ref="Q46" si="68">SUM(Q47,Q51)</f>
        <v>0</v>
      </c>
      <c r="R46" s="17">
        <f t="shared" ref="R46" si="69">SUM(R47,R51)</f>
        <v>0</v>
      </c>
    </row>
    <row r="47" spans="1:18" s="13" customFormat="1" ht="63.75" hidden="1">
      <c r="A47" s="9">
        <v>1151</v>
      </c>
      <c r="B47" s="10" t="s">
        <v>47</v>
      </c>
      <c r="C47" s="9"/>
      <c r="D47" s="17">
        <f>SUM(D48:D50)</f>
        <v>0</v>
      </c>
      <c r="E47" s="17">
        <f t="shared" ref="E47:M47" si="70">SUM(E48:E50)</f>
        <v>0</v>
      </c>
      <c r="F47" s="17">
        <f t="shared" si="70"/>
        <v>0</v>
      </c>
      <c r="G47" s="17">
        <f t="shared" si="70"/>
        <v>0</v>
      </c>
      <c r="H47" s="17">
        <f t="shared" si="70"/>
        <v>0</v>
      </c>
      <c r="I47" s="17">
        <f t="shared" si="70"/>
        <v>0</v>
      </c>
      <c r="J47" s="17">
        <f t="shared" si="70"/>
        <v>0</v>
      </c>
      <c r="K47" s="17">
        <f t="shared" si="70"/>
        <v>0</v>
      </c>
      <c r="L47" s="17">
        <f t="shared" si="70"/>
        <v>0</v>
      </c>
      <c r="M47" s="17">
        <f t="shared" si="70"/>
        <v>0</v>
      </c>
      <c r="N47" s="17">
        <f t="shared" ref="N47" si="71">SUM(N48:N50)</f>
        <v>0</v>
      </c>
      <c r="O47" s="17">
        <f t="shared" ref="O47" si="72">SUM(O48:O50)</f>
        <v>0</v>
      </c>
      <c r="P47" s="17">
        <f t="shared" ref="P47" si="73">SUM(P48:P50)</f>
        <v>0</v>
      </c>
      <c r="Q47" s="17">
        <f t="shared" ref="Q47" si="74">SUM(Q48:Q50)</f>
        <v>0</v>
      </c>
      <c r="R47" s="17">
        <f t="shared" ref="R47" si="75">SUM(R48:R50)</f>
        <v>0</v>
      </c>
    </row>
    <row r="48" spans="1:18" ht="15" hidden="1">
      <c r="A48" s="6">
        <v>1152</v>
      </c>
      <c r="B48" s="7" t="s">
        <v>48</v>
      </c>
      <c r="C48" s="6"/>
      <c r="D48" s="16">
        <f t="shared" ref="D48:D51" si="76">I48+N48</f>
        <v>0</v>
      </c>
      <c r="E48" s="16">
        <f t="shared" ref="E48:E51" si="77">J48+O48</f>
        <v>0</v>
      </c>
      <c r="F48" s="16">
        <f t="shared" ref="F48:H51" si="78">K48+P48</f>
        <v>0</v>
      </c>
      <c r="G48" s="16">
        <f t="shared" si="78"/>
        <v>0</v>
      </c>
      <c r="H48" s="16">
        <f t="shared" si="78"/>
        <v>0</v>
      </c>
      <c r="I48" s="16">
        <f>SUM(J48,K48)</f>
        <v>0</v>
      </c>
      <c r="J48" s="16">
        <v>0</v>
      </c>
      <c r="K48" s="16">
        <v>0</v>
      </c>
      <c r="L48" s="16">
        <v>0</v>
      </c>
      <c r="M48" s="16">
        <v>0</v>
      </c>
      <c r="N48" s="14">
        <f t="shared" ref="N48:N51" si="79">R48</f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 ht="15" hidden="1">
      <c r="A49" s="6">
        <v>1153</v>
      </c>
      <c r="B49" s="7" t="s">
        <v>49</v>
      </c>
      <c r="C49" s="6"/>
      <c r="D49" s="16">
        <f t="shared" si="76"/>
        <v>0</v>
      </c>
      <c r="E49" s="16">
        <f t="shared" si="77"/>
        <v>0</v>
      </c>
      <c r="F49" s="16">
        <f t="shared" si="78"/>
        <v>0</v>
      </c>
      <c r="G49" s="16">
        <f t="shared" si="78"/>
        <v>0</v>
      </c>
      <c r="H49" s="16">
        <f t="shared" si="78"/>
        <v>0</v>
      </c>
      <c r="I49" s="16">
        <f>SUM(J49,K49)</f>
        <v>0</v>
      </c>
      <c r="J49" s="16">
        <v>0</v>
      </c>
      <c r="K49" s="16">
        <v>0</v>
      </c>
      <c r="L49" s="16">
        <v>0</v>
      </c>
      <c r="M49" s="16">
        <v>0</v>
      </c>
      <c r="N49" s="14">
        <f t="shared" si="79"/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25.5" hidden="1">
      <c r="A50" s="6">
        <v>1154</v>
      </c>
      <c r="B50" s="7" t="s">
        <v>50</v>
      </c>
      <c r="C50" s="6"/>
      <c r="D50" s="16">
        <f t="shared" si="76"/>
        <v>0</v>
      </c>
      <c r="E50" s="16">
        <f t="shared" si="77"/>
        <v>0</v>
      </c>
      <c r="F50" s="16">
        <f t="shared" si="78"/>
        <v>0</v>
      </c>
      <c r="G50" s="16">
        <f t="shared" si="78"/>
        <v>0</v>
      </c>
      <c r="H50" s="16">
        <f t="shared" si="78"/>
        <v>0</v>
      </c>
      <c r="I50" s="16">
        <f>SUM(J50,K50)</f>
        <v>0</v>
      </c>
      <c r="J50" s="16">
        <v>0</v>
      </c>
      <c r="K50" s="16">
        <v>0</v>
      </c>
      <c r="L50" s="16">
        <v>0</v>
      </c>
      <c r="M50" s="16">
        <v>0</v>
      </c>
      <c r="N50" s="14">
        <f t="shared" si="79"/>
        <v>0</v>
      </c>
      <c r="O50" s="14">
        <v>0</v>
      </c>
      <c r="P50" s="14">
        <v>0</v>
      </c>
      <c r="Q50" s="14">
        <v>0</v>
      </c>
      <c r="R50" s="14">
        <v>0</v>
      </c>
    </row>
    <row r="51" spans="1:18" ht="89.25" hidden="1">
      <c r="A51" s="6">
        <v>1155</v>
      </c>
      <c r="B51" s="7" t="s">
        <v>51</v>
      </c>
      <c r="C51" s="6"/>
      <c r="D51" s="16">
        <f t="shared" si="76"/>
        <v>0</v>
      </c>
      <c r="E51" s="16">
        <f t="shared" si="77"/>
        <v>0</v>
      </c>
      <c r="F51" s="16">
        <f t="shared" si="78"/>
        <v>0</v>
      </c>
      <c r="G51" s="16">
        <f t="shared" si="78"/>
        <v>0</v>
      </c>
      <c r="H51" s="16">
        <f t="shared" si="78"/>
        <v>0</v>
      </c>
      <c r="I51" s="16">
        <f>SUM(J51,K51)</f>
        <v>0</v>
      </c>
      <c r="J51" s="16">
        <v>0</v>
      </c>
      <c r="K51" s="16">
        <v>0</v>
      </c>
      <c r="L51" s="16">
        <v>0</v>
      </c>
      <c r="M51" s="16">
        <v>0</v>
      </c>
      <c r="N51" s="14">
        <f t="shared" si="79"/>
        <v>0</v>
      </c>
      <c r="O51" s="14">
        <v>0</v>
      </c>
      <c r="P51" s="14">
        <v>0</v>
      </c>
      <c r="Q51" s="14">
        <v>0</v>
      </c>
      <c r="R51" s="14">
        <v>0</v>
      </c>
    </row>
    <row r="52" spans="1:18" s="13" customFormat="1" ht="38.25" hidden="1">
      <c r="A52" s="9">
        <v>1200</v>
      </c>
      <c r="B52" s="10" t="s">
        <v>52</v>
      </c>
      <c r="C52" s="9" t="s">
        <v>53</v>
      </c>
      <c r="D52" s="17">
        <f t="shared" ref="D52:H52" si="80">SUM(D53,D55,D57,D59,D61,D68)</f>
        <v>0</v>
      </c>
      <c r="E52" s="17">
        <f t="shared" si="80"/>
        <v>0</v>
      </c>
      <c r="F52" s="17">
        <f t="shared" si="80"/>
        <v>0</v>
      </c>
      <c r="G52" s="17">
        <f t="shared" si="80"/>
        <v>0</v>
      </c>
      <c r="H52" s="17">
        <f t="shared" si="80"/>
        <v>0</v>
      </c>
      <c r="I52" s="17">
        <f t="shared" ref="I52:R52" si="81">SUM(I53,I55,I57,I59,I61,I68)</f>
        <v>0</v>
      </c>
      <c r="J52" s="17">
        <f t="shared" si="81"/>
        <v>0</v>
      </c>
      <c r="K52" s="17">
        <f t="shared" si="81"/>
        <v>0</v>
      </c>
      <c r="L52" s="17">
        <f t="shared" si="81"/>
        <v>0</v>
      </c>
      <c r="M52" s="17">
        <f t="shared" si="81"/>
        <v>0</v>
      </c>
      <c r="N52" s="15">
        <f t="shared" si="81"/>
        <v>0</v>
      </c>
      <c r="O52" s="15">
        <f t="shared" si="81"/>
        <v>0</v>
      </c>
      <c r="P52" s="15">
        <f t="shared" si="81"/>
        <v>0</v>
      </c>
      <c r="Q52" s="15">
        <f t="shared" si="81"/>
        <v>0</v>
      </c>
      <c r="R52" s="15">
        <f t="shared" si="81"/>
        <v>0</v>
      </c>
    </row>
    <row r="53" spans="1:18" s="13" customFormat="1" ht="39.950000000000003" hidden="1" customHeight="1">
      <c r="A53" s="9">
        <v>1210</v>
      </c>
      <c r="B53" s="10" t="s">
        <v>54</v>
      </c>
      <c r="C53" s="9" t="s">
        <v>55</v>
      </c>
      <c r="D53" s="17">
        <f t="shared" ref="D53:J53" si="82">SUM(D54)</f>
        <v>0</v>
      </c>
      <c r="E53" s="17">
        <f t="shared" si="82"/>
        <v>0</v>
      </c>
      <c r="F53" s="17">
        <f t="shared" si="82"/>
        <v>0</v>
      </c>
      <c r="G53" s="17">
        <f t="shared" si="82"/>
        <v>0</v>
      </c>
      <c r="H53" s="17">
        <f t="shared" si="82"/>
        <v>0</v>
      </c>
      <c r="I53" s="17">
        <f t="shared" si="82"/>
        <v>0</v>
      </c>
      <c r="J53" s="17">
        <f t="shared" si="82"/>
        <v>0</v>
      </c>
      <c r="K53" s="17">
        <f t="shared" ref="K53:M53" si="83">SUM(K54)</f>
        <v>0</v>
      </c>
      <c r="L53" s="17">
        <f t="shared" si="83"/>
        <v>0</v>
      </c>
      <c r="M53" s="17">
        <f t="shared" si="83"/>
        <v>0</v>
      </c>
      <c r="N53" s="17">
        <f t="shared" ref="N53" si="84">SUM(N54)</f>
        <v>0</v>
      </c>
      <c r="O53" s="17">
        <f t="shared" ref="O53" si="85">SUM(O54)</f>
        <v>0</v>
      </c>
      <c r="P53" s="17">
        <f t="shared" ref="P53" si="86">SUM(P54)</f>
        <v>0</v>
      </c>
      <c r="Q53" s="17">
        <f t="shared" ref="Q53" si="87">SUM(Q54)</f>
        <v>0</v>
      </c>
      <c r="R53" s="17">
        <f t="shared" ref="R53" si="88">SUM(R54)</f>
        <v>0</v>
      </c>
    </row>
    <row r="54" spans="1:18" ht="63.75" hidden="1">
      <c r="A54" s="6">
        <v>1211</v>
      </c>
      <c r="B54" s="7" t="s">
        <v>56</v>
      </c>
      <c r="C54" s="6"/>
      <c r="D54" s="16">
        <f t="shared" ref="D54" si="89">I54+N54</f>
        <v>0</v>
      </c>
      <c r="E54" s="16">
        <f t="shared" ref="E54" si="90">J54+O54</f>
        <v>0</v>
      </c>
      <c r="F54" s="16">
        <f>K54+P54</f>
        <v>0</v>
      </c>
      <c r="G54" s="16">
        <f>L54+Q54</f>
        <v>0</v>
      </c>
      <c r="H54" s="16">
        <f>M54+R54</f>
        <v>0</v>
      </c>
      <c r="I54" s="16">
        <f>SUM(J54,K54)</f>
        <v>0</v>
      </c>
      <c r="J54" s="16">
        <v>0</v>
      </c>
      <c r="K54" s="16">
        <v>0</v>
      </c>
      <c r="L54" s="16">
        <v>0</v>
      </c>
      <c r="M54" s="16">
        <v>0</v>
      </c>
      <c r="N54" s="14">
        <f t="shared" ref="N54" si="91">R54</f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s="13" customFormat="1" ht="39.950000000000003" hidden="1" customHeight="1">
      <c r="A55" s="9">
        <v>1220</v>
      </c>
      <c r="B55" s="10" t="s">
        <v>57</v>
      </c>
      <c r="C55" s="9" t="s">
        <v>58</v>
      </c>
      <c r="D55" s="17">
        <f>SUM(D56)</f>
        <v>0</v>
      </c>
      <c r="E55" s="17">
        <f>SUM(E56)</f>
        <v>0</v>
      </c>
      <c r="F55" s="17">
        <f>SUM(F56)</f>
        <v>0</v>
      </c>
      <c r="G55" s="17">
        <f>SUM(G56)</f>
        <v>0</v>
      </c>
      <c r="H55" s="17">
        <f>SUM(H56)</f>
        <v>0</v>
      </c>
      <c r="I55" s="17">
        <f t="shared" ref="I55" si="92">SUM(I56)</f>
        <v>0</v>
      </c>
      <c r="J55" s="17">
        <f t="shared" ref="J55" si="93">SUM(J56)</f>
        <v>0</v>
      </c>
      <c r="K55" s="17">
        <f t="shared" ref="K55" si="94">SUM(K56)</f>
        <v>0</v>
      </c>
      <c r="L55" s="17">
        <f t="shared" ref="L55" si="95">SUM(L56)</f>
        <v>0</v>
      </c>
      <c r="M55" s="17">
        <f t="shared" ref="M55" si="96">SUM(M56)</f>
        <v>0</v>
      </c>
      <c r="N55" s="15">
        <f>SUM(N56)</f>
        <v>0</v>
      </c>
      <c r="O55" s="15">
        <f t="shared" ref="O55:R55" si="97">SUM(O56)</f>
        <v>0</v>
      </c>
      <c r="P55" s="15">
        <f t="shared" si="97"/>
        <v>0</v>
      </c>
      <c r="Q55" s="15">
        <f t="shared" si="97"/>
        <v>0</v>
      </c>
      <c r="R55" s="15">
        <f t="shared" si="97"/>
        <v>0</v>
      </c>
    </row>
    <row r="56" spans="1:18" ht="63.75" hidden="1">
      <c r="A56" s="6">
        <v>1221</v>
      </c>
      <c r="B56" s="7" t="s">
        <v>59</v>
      </c>
      <c r="C56" s="6"/>
      <c r="D56" s="16">
        <f t="shared" ref="D56" si="98">I56+N56</f>
        <v>0</v>
      </c>
      <c r="E56" s="16">
        <f t="shared" ref="E56" si="99">J56+O56</f>
        <v>0</v>
      </c>
      <c r="F56" s="16">
        <f>K56+P56</f>
        <v>0</v>
      </c>
      <c r="G56" s="16">
        <f>L56+Q56</f>
        <v>0</v>
      </c>
      <c r="H56" s="16">
        <f>M56+R56</f>
        <v>0</v>
      </c>
      <c r="I56" s="16">
        <f t="shared" ref="I56" si="100">SUM(J56,K56)</f>
        <v>0</v>
      </c>
      <c r="J56" s="16">
        <v>0</v>
      </c>
      <c r="K56" s="16">
        <v>0</v>
      </c>
      <c r="L56" s="16">
        <v>0</v>
      </c>
      <c r="M56" s="16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s="13" customFormat="1" ht="38.25" hidden="1">
      <c r="A57" s="9">
        <v>1230</v>
      </c>
      <c r="B57" s="10" t="s">
        <v>60</v>
      </c>
      <c r="C57" s="9" t="s">
        <v>61</v>
      </c>
      <c r="D57" s="17">
        <f t="shared" ref="D57" si="101">SUM(D58)</f>
        <v>0</v>
      </c>
      <c r="E57" s="17">
        <f t="shared" ref="E57" si="102">SUM(E58)</f>
        <v>0</v>
      </c>
      <c r="F57" s="17">
        <f t="shared" ref="F57" si="103">SUM(F58)</f>
        <v>0</v>
      </c>
      <c r="G57" s="17">
        <f t="shared" ref="G57" si="104">SUM(G58)</f>
        <v>0</v>
      </c>
      <c r="H57" s="17">
        <f t="shared" ref="H57" si="105">SUM(H58)</f>
        <v>0</v>
      </c>
      <c r="I57" s="17">
        <f t="shared" ref="I57" si="106">SUM(I58)</f>
        <v>0</v>
      </c>
      <c r="J57" s="17">
        <f t="shared" ref="J57" si="107">SUM(J58)</f>
        <v>0</v>
      </c>
      <c r="K57" s="17">
        <f t="shared" ref="K57" si="108">SUM(K58)</f>
        <v>0</v>
      </c>
      <c r="L57" s="17">
        <f t="shared" ref="L57" si="109">SUM(L58)</f>
        <v>0</v>
      </c>
      <c r="M57" s="17">
        <f t="shared" ref="M57" si="110">SUM(M58)</f>
        <v>0</v>
      </c>
      <c r="N57" s="17">
        <f t="shared" ref="N57" si="111">SUM(N58)</f>
        <v>0</v>
      </c>
      <c r="O57" s="17">
        <f t="shared" ref="O57" si="112">SUM(O58)</f>
        <v>0</v>
      </c>
      <c r="P57" s="17">
        <f t="shared" ref="P57" si="113">SUM(P58)</f>
        <v>0</v>
      </c>
      <c r="Q57" s="17">
        <f t="shared" ref="Q57" si="114">SUM(Q58)</f>
        <v>0</v>
      </c>
      <c r="R57" s="17">
        <f t="shared" ref="R57" si="115">SUM(R58)</f>
        <v>0</v>
      </c>
    </row>
    <row r="58" spans="1:18" ht="63.75" hidden="1">
      <c r="A58" s="6">
        <v>1231</v>
      </c>
      <c r="B58" s="7" t="s">
        <v>62</v>
      </c>
      <c r="C58" s="6"/>
      <c r="D58" s="16">
        <f t="shared" ref="D58" si="116">I58+N58</f>
        <v>0</v>
      </c>
      <c r="E58" s="16">
        <f t="shared" ref="E58" si="117">J58+O58</f>
        <v>0</v>
      </c>
      <c r="F58" s="16">
        <f>K58+P58</f>
        <v>0</v>
      </c>
      <c r="G58" s="16">
        <f>L58+Q58</f>
        <v>0</v>
      </c>
      <c r="H58" s="16">
        <f>M58+R58</f>
        <v>0</v>
      </c>
      <c r="I58" s="16">
        <f t="shared" ref="I58" si="118">SUM(J58,K58)</f>
        <v>0</v>
      </c>
      <c r="J58" s="16">
        <v>0</v>
      </c>
      <c r="K58" s="16">
        <v>0</v>
      </c>
      <c r="L58" s="16">
        <v>0</v>
      </c>
      <c r="M58" s="16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</row>
    <row r="59" spans="1:18" s="13" customFormat="1" ht="38.25" hidden="1">
      <c r="A59" s="9">
        <v>1240</v>
      </c>
      <c r="B59" s="10" t="s">
        <v>63</v>
      </c>
      <c r="C59" s="9" t="s">
        <v>64</v>
      </c>
      <c r="D59" s="17">
        <f t="shared" ref="D59" si="119">SUM(D60)</f>
        <v>0</v>
      </c>
      <c r="E59" s="17">
        <f t="shared" ref="E59" si="120">SUM(E60)</f>
        <v>0</v>
      </c>
      <c r="F59" s="17">
        <f t="shared" ref="F59" si="121">SUM(F60)</f>
        <v>0</v>
      </c>
      <c r="G59" s="17">
        <f t="shared" ref="G59" si="122">SUM(G60)</f>
        <v>0</v>
      </c>
      <c r="H59" s="17">
        <f t="shared" ref="H59" si="123">SUM(H60)</f>
        <v>0</v>
      </c>
      <c r="I59" s="17">
        <f t="shared" ref="I59" si="124">SUM(I60)</f>
        <v>0</v>
      </c>
      <c r="J59" s="17">
        <f t="shared" ref="J59" si="125">SUM(J60)</f>
        <v>0</v>
      </c>
      <c r="K59" s="17">
        <f t="shared" ref="K59" si="126">SUM(K60)</f>
        <v>0</v>
      </c>
      <c r="L59" s="17">
        <f t="shared" ref="L59" si="127">SUM(L60)</f>
        <v>0</v>
      </c>
      <c r="M59" s="17">
        <f t="shared" ref="M59" si="128">SUM(M60)</f>
        <v>0</v>
      </c>
      <c r="N59" s="15">
        <f>SUM(N60)</f>
        <v>0</v>
      </c>
      <c r="O59" s="15">
        <f t="shared" ref="O59:R59" si="129">SUM(O60)</f>
        <v>0</v>
      </c>
      <c r="P59" s="15">
        <f t="shared" si="129"/>
        <v>0</v>
      </c>
      <c r="Q59" s="15">
        <f t="shared" si="129"/>
        <v>0</v>
      </c>
      <c r="R59" s="15">
        <f t="shared" si="129"/>
        <v>0</v>
      </c>
    </row>
    <row r="60" spans="1:18" ht="63.75" hidden="1">
      <c r="A60" s="6">
        <v>1241</v>
      </c>
      <c r="B60" s="7" t="s">
        <v>65</v>
      </c>
      <c r="C60" s="6"/>
      <c r="D60" s="16">
        <f t="shared" ref="D60" si="130">I60+N60</f>
        <v>0</v>
      </c>
      <c r="E60" s="16">
        <f t="shared" ref="E60" si="131">J60+O60</f>
        <v>0</v>
      </c>
      <c r="F60" s="16">
        <f>K60+P60</f>
        <v>0</v>
      </c>
      <c r="G60" s="16">
        <f>L60+Q60</f>
        <v>0</v>
      </c>
      <c r="H60" s="16">
        <f>M60+R60</f>
        <v>0</v>
      </c>
      <c r="I60" s="16">
        <f t="shared" ref="I60" si="132">SUM(J60,K60)</f>
        <v>0</v>
      </c>
      <c r="J60" s="16">
        <v>0</v>
      </c>
      <c r="K60" s="16">
        <v>0</v>
      </c>
      <c r="L60" s="16">
        <v>0</v>
      </c>
      <c r="M60" s="16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</row>
    <row r="61" spans="1:18" s="13" customFormat="1" ht="63.75" hidden="1">
      <c r="A61" s="9">
        <v>1250</v>
      </c>
      <c r="B61" s="10" t="s">
        <v>66</v>
      </c>
      <c r="C61" s="9" t="s">
        <v>67</v>
      </c>
      <c r="D61" s="17">
        <f>SUM(D62,D63,D66,D67)</f>
        <v>0</v>
      </c>
      <c r="E61" s="17">
        <f t="shared" ref="E61:G61" si="133">SUM(E62,E63,E66,E67)</f>
        <v>0</v>
      </c>
      <c r="F61" s="17">
        <f t="shared" si="133"/>
        <v>0</v>
      </c>
      <c r="G61" s="17">
        <f t="shared" si="133"/>
        <v>0</v>
      </c>
      <c r="H61" s="17">
        <f>SUM(H62,H63,H66,H67)</f>
        <v>0</v>
      </c>
      <c r="I61" s="17">
        <f>SUM(I62,I63,I66,I67)</f>
        <v>0</v>
      </c>
      <c r="J61" s="17">
        <f>SUM(J62,J63,J66,J67)</f>
        <v>0</v>
      </c>
      <c r="K61" s="17">
        <f t="shared" ref="K61:M61" si="134">SUM(K62,K63,K66,K67)</f>
        <v>0</v>
      </c>
      <c r="L61" s="17">
        <f t="shared" si="134"/>
        <v>0</v>
      </c>
      <c r="M61" s="17">
        <f t="shared" si="134"/>
        <v>0</v>
      </c>
      <c r="N61" s="17">
        <f t="shared" ref="N61" si="135">SUM(N62,N63,N66,N67)</f>
        <v>0</v>
      </c>
      <c r="O61" s="17">
        <f t="shared" ref="O61" si="136">SUM(O62,O63,O66,O67)</f>
        <v>0</v>
      </c>
      <c r="P61" s="17">
        <f t="shared" ref="P61" si="137">SUM(P62,P63,P66,P67)</f>
        <v>0</v>
      </c>
      <c r="Q61" s="17">
        <f t="shared" ref="Q61" si="138">SUM(Q62,Q63,Q66,Q67)</f>
        <v>0</v>
      </c>
      <c r="R61" s="17">
        <f t="shared" ref="R61" si="139">SUM(R62,R63,R66,R67)</f>
        <v>0</v>
      </c>
    </row>
    <row r="62" spans="1:18" ht="38.25" hidden="1">
      <c r="A62" s="6">
        <v>1251</v>
      </c>
      <c r="B62" s="7" t="s">
        <v>68</v>
      </c>
      <c r="C62" s="6"/>
      <c r="D62" s="16">
        <f t="shared" ref="D62:D67" si="140">I62+N62</f>
        <v>0</v>
      </c>
      <c r="E62" s="16">
        <f t="shared" ref="E62:E67" si="141">J62+O62</f>
        <v>0</v>
      </c>
      <c r="F62" s="16">
        <f t="shared" ref="F62:H67" si="142">K62+P62</f>
        <v>0</v>
      </c>
      <c r="G62" s="16">
        <f t="shared" si="142"/>
        <v>0</v>
      </c>
      <c r="H62" s="16">
        <f t="shared" si="142"/>
        <v>0</v>
      </c>
      <c r="I62" s="16">
        <f>M62</f>
        <v>0</v>
      </c>
      <c r="J62" s="16">
        <v>0</v>
      </c>
      <c r="K62" s="16">
        <v>0</v>
      </c>
      <c r="L62" s="16">
        <v>0</v>
      </c>
      <c r="M62" s="16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ht="38.25" hidden="1">
      <c r="A63" s="6">
        <v>1252</v>
      </c>
      <c r="B63" s="7" t="s">
        <v>69</v>
      </c>
      <c r="C63" s="6"/>
      <c r="D63" s="16">
        <f t="shared" si="140"/>
        <v>0</v>
      </c>
      <c r="E63" s="16">
        <f t="shared" si="141"/>
        <v>0</v>
      </c>
      <c r="F63" s="16">
        <f t="shared" si="142"/>
        <v>0</v>
      </c>
      <c r="G63" s="16">
        <f t="shared" si="142"/>
        <v>0</v>
      </c>
      <c r="H63" s="16">
        <f t="shared" si="142"/>
        <v>0</v>
      </c>
      <c r="I63" s="16">
        <f t="shared" ref="I63:I70" si="143">M63</f>
        <v>0</v>
      </c>
      <c r="J63" s="16">
        <v>0</v>
      </c>
      <c r="K63" s="16">
        <v>0</v>
      </c>
      <c r="L63" s="16">
        <v>0</v>
      </c>
      <c r="M63" s="16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ht="51" hidden="1">
      <c r="A64" s="6">
        <v>1253</v>
      </c>
      <c r="B64" s="7" t="s">
        <v>70</v>
      </c>
      <c r="C64" s="6"/>
      <c r="D64" s="16">
        <f t="shared" si="140"/>
        <v>0</v>
      </c>
      <c r="E64" s="16">
        <f t="shared" si="141"/>
        <v>0</v>
      </c>
      <c r="F64" s="16">
        <f t="shared" si="142"/>
        <v>0</v>
      </c>
      <c r="G64" s="16">
        <f t="shared" si="142"/>
        <v>0</v>
      </c>
      <c r="H64" s="16">
        <f t="shared" si="142"/>
        <v>0</v>
      </c>
      <c r="I64" s="16">
        <f t="shared" si="143"/>
        <v>0</v>
      </c>
      <c r="J64" s="16">
        <v>0</v>
      </c>
      <c r="K64" s="16">
        <v>0</v>
      </c>
      <c r="L64" s="16">
        <v>0</v>
      </c>
      <c r="M64" s="16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9" ht="15" hidden="1">
      <c r="A65" s="6">
        <v>1254</v>
      </c>
      <c r="B65" s="7" t="s">
        <v>71</v>
      </c>
      <c r="C65" s="6"/>
      <c r="D65" s="16">
        <f t="shared" si="140"/>
        <v>0</v>
      </c>
      <c r="E65" s="16">
        <f t="shared" si="141"/>
        <v>0</v>
      </c>
      <c r="F65" s="16">
        <f t="shared" si="142"/>
        <v>0</v>
      </c>
      <c r="G65" s="16">
        <f t="shared" si="142"/>
        <v>0</v>
      </c>
      <c r="H65" s="16">
        <f t="shared" si="142"/>
        <v>0</v>
      </c>
      <c r="I65" s="16">
        <f t="shared" si="143"/>
        <v>0</v>
      </c>
      <c r="J65" s="16">
        <v>0</v>
      </c>
      <c r="K65" s="16">
        <v>0</v>
      </c>
      <c r="L65" s="16">
        <v>0</v>
      </c>
      <c r="M65" s="16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</row>
    <row r="66" spans="1:19" ht="38.25" hidden="1">
      <c r="A66" s="6">
        <v>1255</v>
      </c>
      <c r="B66" s="7" t="s">
        <v>72</v>
      </c>
      <c r="C66" s="6"/>
      <c r="D66" s="16">
        <f t="shared" si="140"/>
        <v>0</v>
      </c>
      <c r="E66" s="16">
        <f t="shared" si="141"/>
        <v>0</v>
      </c>
      <c r="F66" s="16">
        <f t="shared" si="142"/>
        <v>0</v>
      </c>
      <c r="G66" s="16">
        <f t="shared" si="142"/>
        <v>0</v>
      </c>
      <c r="H66" s="16">
        <f t="shared" si="142"/>
        <v>0</v>
      </c>
      <c r="I66" s="16">
        <f t="shared" si="143"/>
        <v>0</v>
      </c>
      <c r="J66" s="16">
        <v>0</v>
      </c>
      <c r="K66" s="16">
        <v>0</v>
      </c>
      <c r="L66" s="16">
        <v>0</v>
      </c>
      <c r="M66" s="16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</row>
    <row r="67" spans="1:19" ht="38.25" hidden="1">
      <c r="A67" s="6">
        <v>1256</v>
      </c>
      <c r="B67" s="7" t="s">
        <v>73</v>
      </c>
      <c r="C67" s="6"/>
      <c r="D67" s="16">
        <f t="shared" si="140"/>
        <v>0</v>
      </c>
      <c r="E67" s="16">
        <f t="shared" si="141"/>
        <v>0</v>
      </c>
      <c r="F67" s="16">
        <f t="shared" si="142"/>
        <v>0</v>
      </c>
      <c r="G67" s="16">
        <f t="shared" si="142"/>
        <v>0</v>
      </c>
      <c r="H67" s="16">
        <f t="shared" si="142"/>
        <v>0</v>
      </c>
      <c r="I67" s="16">
        <f t="shared" si="143"/>
        <v>0</v>
      </c>
      <c r="J67" s="16">
        <v>0</v>
      </c>
      <c r="K67" s="16">
        <v>0</v>
      </c>
      <c r="L67" s="16">
        <f>SUM(M67,S67)</f>
        <v>0</v>
      </c>
      <c r="M67" s="16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</row>
    <row r="68" spans="1:19" s="13" customFormat="1" ht="51" hidden="1">
      <c r="A68" s="9">
        <v>1260</v>
      </c>
      <c r="B68" s="10" t="s">
        <v>74</v>
      </c>
      <c r="C68" s="9" t="s">
        <v>75</v>
      </c>
      <c r="D68" s="17">
        <f t="shared" ref="D68:I68" si="144">SUM(D69,D70)</f>
        <v>0</v>
      </c>
      <c r="E68" s="17">
        <f t="shared" si="144"/>
        <v>0</v>
      </c>
      <c r="F68" s="17">
        <f t="shared" si="144"/>
        <v>0</v>
      </c>
      <c r="G68" s="17">
        <f t="shared" si="144"/>
        <v>0</v>
      </c>
      <c r="H68" s="17">
        <f t="shared" si="144"/>
        <v>0</v>
      </c>
      <c r="I68" s="17">
        <f t="shared" si="144"/>
        <v>0</v>
      </c>
      <c r="J68" s="17">
        <f>SUM(J69,J70)</f>
        <v>0</v>
      </c>
      <c r="K68" s="17">
        <f t="shared" ref="K68:M68" si="145">SUM(K69,K70)</f>
        <v>0</v>
      </c>
      <c r="L68" s="17">
        <f t="shared" si="145"/>
        <v>0</v>
      </c>
      <c r="M68" s="17">
        <f t="shared" si="145"/>
        <v>0</v>
      </c>
      <c r="N68" s="15">
        <f>SUM(N69,N70)</f>
        <v>0</v>
      </c>
      <c r="O68" s="15">
        <f t="shared" ref="O68:R68" si="146">SUM(O69,O70)</f>
        <v>0</v>
      </c>
      <c r="P68" s="15">
        <f t="shared" si="146"/>
        <v>0</v>
      </c>
      <c r="Q68" s="15">
        <f t="shared" si="146"/>
        <v>0</v>
      </c>
      <c r="R68" s="15">
        <f t="shared" si="146"/>
        <v>0</v>
      </c>
    </row>
    <row r="69" spans="1:19" ht="39.950000000000003" hidden="1" customHeight="1">
      <c r="A69" s="6">
        <v>1261</v>
      </c>
      <c r="B69" s="7" t="s">
        <v>76</v>
      </c>
      <c r="C69" s="6"/>
      <c r="D69" s="16">
        <f t="shared" ref="D69:D70" si="147">I69+N69</f>
        <v>0</v>
      </c>
      <c r="E69" s="16">
        <f t="shared" ref="E69:E70" si="148">J69+O69</f>
        <v>0</v>
      </c>
      <c r="F69" s="16">
        <f t="shared" ref="F69:H70" si="149">K69+P69</f>
        <v>0</v>
      </c>
      <c r="G69" s="16">
        <f t="shared" si="149"/>
        <v>0</v>
      </c>
      <c r="H69" s="16">
        <f t="shared" si="149"/>
        <v>0</v>
      </c>
      <c r="I69" s="16">
        <f t="shared" ref="I69" si="150">SUM(J69,K69)</f>
        <v>0</v>
      </c>
      <c r="J69" s="16">
        <v>0</v>
      </c>
      <c r="K69" s="16">
        <v>0</v>
      </c>
      <c r="L69" s="16">
        <v>0</v>
      </c>
      <c r="M69" s="16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</row>
    <row r="70" spans="1:19" ht="39.950000000000003" hidden="1" customHeight="1">
      <c r="A70" s="6">
        <v>1262</v>
      </c>
      <c r="B70" s="7" t="s">
        <v>77</v>
      </c>
      <c r="C70" s="6"/>
      <c r="D70" s="16">
        <f t="shared" si="147"/>
        <v>0</v>
      </c>
      <c r="E70" s="16">
        <f t="shared" si="148"/>
        <v>0</v>
      </c>
      <c r="F70" s="16">
        <f t="shared" si="149"/>
        <v>0</v>
      </c>
      <c r="G70" s="16">
        <f t="shared" si="149"/>
        <v>0</v>
      </c>
      <c r="H70" s="16">
        <f t="shared" si="149"/>
        <v>0</v>
      </c>
      <c r="I70" s="16">
        <f t="shared" si="143"/>
        <v>0</v>
      </c>
      <c r="J70" s="16">
        <v>0</v>
      </c>
      <c r="K70" s="16">
        <v>0</v>
      </c>
      <c r="L70" s="16">
        <v>0</v>
      </c>
      <c r="M70" s="16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</row>
    <row r="71" spans="1:19" s="13" customFormat="1" ht="51">
      <c r="A71" s="9">
        <v>1300</v>
      </c>
      <c r="B71" s="10" t="s">
        <v>78</v>
      </c>
      <c r="C71" s="9" t="s">
        <v>79</v>
      </c>
      <c r="D71" s="17">
        <f t="shared" ref="D71" si="151">SUM(D72,D74,D76,D81,D85,D109,D112,D115,D118)</f>
        <v>11620</v>
      </c>
      <c r="E71" s="17">
        <f t="shared" ref="E71:H71" si="152">SUM(E72,E74,E76,E81,E85,E109,E112,E115,E118)</f>
        <v>0</v>
      </c>
      <c r="F71" s="17">
        <f t="shared" si="152"/>
        <v>0</v>
      </c>
      <c r="G71" s="17">
        <f t="shared" si="152"/>
        <v>11620</v>
      </c>
      <c r="H71" s="17">
        <f t="shared" si="152"/>
        <v>11620</v>
      </c>
      <c r="I71" s="17">
        <f t="shared" ref="I71:R71" si="153">SUM(I72,I74,I76,I81,I85,I109,I112,I115,I118)</f>
        <v>0</v>
      </c>
      <c r="J71" s="17">
        <f t="shared" si="153"/>
        <v>0</v>
      </c>
      <c r="K71" s="17">
        <f t="shared" si="153"/>
        <v>0</v>
      </c>
      <c r="L71" s="17">
        <f t="shared" si="153"/>
        <v>0</v>
      </c>
      <c r="M71" s="17">
        <f t="shared" si="153"/>
        <v>0</v>
      </c>
      <c r="N71" s="15">
        <f t="shared" si="153"/>
        <v>11620</v>
      </c>
      <c r="O71" s="15">
        <f t="shared" si="153"/>
        <v>0</v>
      </c>
      <c r="P71" s="15">
        <f t="shared" si="153"/>
        <v>0</v>
      </c>
      <c r="Q71" s="15">
        <f t="shared" si="153"/>
        <v>11620</v>
      </c>
      <c r="R71" s="15">
        <f t="shared" si="153"/>
        <v>11620</v>
      </c>
    </row>
    <row r="72" spans="1:19" s="13" customFormat="1" ht="15" hidden="1">
      <c r="A72" s="9">
        <v>1310</v>
      </c>
      <c r="B72" s="10" t="s">
        <v>80</v>
      </c>
      <c r="C72" s="9" t="s">
        <v>81</v>
      </c>
      <c r="D72" s="17">
        <f>SUM(D73)</f>
        <v>0</v>
      </c>
      <c r="E72" s="17">
        <f t="shared" ref="E72:H72" si="154">SUM(E73)</f>
        <v>0</v>
      </c>
      <c r="F72" s="17">
        <f t="shared" si="154"/>
        <v>0</v>
      </c>
      <c r="G72" s="17">
        <f t="shared" si="154"/>
        <v>0</v>
      </c>
      <c r="H72" s="17">
        <f t="shared" si="154"/>
        <v>0</v>
      </c>
      <c r="I72" s="17">
        <f t="shared" ref="I72" si="155">SUM(I73)</f>
        <v>0</v>
      </c>
      <c r="J72" s="17">
        <f t="shared" ref="J72" si="156">SUM(J73)</f>
        <v>0</v>
      </c>
      <c r="K72" s="17">
        <f t="shared" ref="K72" si="157">SUM(K73)</f>
        <v>0</v>
      </c>
      <c r="L72" s="17">
        <f t="shared" ref="L72" si="158">SUM(L73)</f>
        <v>0</v>
      </c>
      <c r="M72" s="17">
        <f t="shared" ref="M72" si="159">SUM(M73)</f>
        <v>0</v>
      </c>
      <c r="N72" s="15">
        <f>SUM(N73)</f>
        <v>0</v>
      </c>
      <c r="O72" s="15">
        <f t="shared" ref="O72:R72" si="160">SUM(O73)</f>
        <v>0</v>
      </c>
      <c r="P72" s="15">
        <f t="shared" si="160"/>
        <v>0</v>
      </c>
      <c r="Q72" s="15">
        <f t="shared" si="160"/>
        <v>0</v>
      </c>
      <c r="R72" s="15">
        <f t="shared" si="160"/>
        <v>0</v>
      </c>
    </row>
    <row r="73" spans="1:19" ht="51" hidden="1">
      <c r="A73" s="6">
        <v>1311</v>
      </c>
      <c r="B73" s="7" t="s">
        <v>82</v>
      </c>
      <c r="C73" s="6"/>
      <c r="D73" s="16">
        <f t="shared" ref="D73" si="161">I73+N73</f>
        <v>0</v>
      </c>
      <c r="E73" s="16">
        <f t="shared" ref="E73" si="162">J73+O73</f>
        <v>0</v>
      </c>
      <c r="F73" s="16">
        <f>K73+P73</f>
        <v>0</v>
      </c>
      <c r="G73" s="16">
        <f>L73+Q73</f>
        <v>0</v>
      </c>
      <c r="H73" s="16">
        <f>M73+R73</f>
        <v>0</v>
      </c>
      <c r="I73" s="16">
        <f t="shared" ref="I73" si="163">M73</f>
        <v>0</v>
      </c>
      <c r="J73" s="16">
        <v>0</v>
      </c>
      <c r="K73" s="16">
        <v>0</v>
      </c>
      <c r="L73" s="16">
        <f>SUM(M73,S73)</f>
        <v>0</v>
      </c>
      <c r="M73" s="16">
        <f>SUM(N73,T73)</f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3"/>
    </row>
    <row r="74" spans="1:19" s="13" customFormat="1" ht="15" hidden="1">
      <c r="A74" s="9">
        <v>1320</v>
      </c>
      <c r="B74" s="10" t="s">
        <v>83</v>
      </c>
      <c r="C74" s="9" t="s">
        <v>84</v>
      </c>
      <c r="D74" s="17">
        <f>SUM(D75)</f>
        <v>0</v>
      </c>
      <c r="E74" s="17">
        <f>SUM(E75)</f>
        <v>0</v>
      </c>
      <c r="F74" s="17">
        <f t="shared" ref="F74:H74" si="164">SUM(F75)</f>
        <v>0</v>
      </c>
      <c r="G74" s="17">
        <f t="shared" si="164"/>
        <v>0</v>
      </c>
      <c r="H74" s="17">
        <f t="shared" si="164"/>
        <v>0</v>
      </c>
      <c r="I74" s="17">
        <f t="shared" ref="I74" si="165">SUM(I75)</f>
        <v>0</v>
      </c>
      <c r="J74" s="17">
        <f t="shared" ref="J74" si="166">SUM(J75)</f>
        <v>0</v>
      </c>
      <c r="K74" s="17">
        <f t="shared" ref="K74" si="167">SUM(K75)</f>
        <v>0</v>
      </c>
      <c r="L74" s="17">
        <f t="shared" ref="L74" si="168">SUM(L75)</f>
        <v>0</v>
      </c>
      <c r="M74" s="17">
        <f t="shared" ref="M74" si="169">SUM(M75)</f>
        <v>0</v>
      </c>
      <c r="N74" s="17">
        <f t="shared" ref="N74" si="170">SUM(N75)</f>
        <v>0</v>
      </c>
      <c r="O74" s="17">
        <f t="shared" ref="O74" si="171">SUM(O75)</f>
        <v>0</v>
      </c>
      <c r="P74" s="17">
        <f t="shared" ref="P74" si="172">SUM(P75)</f>
        <v>0</v>
      </c>
      <c r="Q74" s="17">
        <f t="shared" ref="Q74" si="173">SUM(Q75)</f>
        <v>0</v>
      </c>
      <c r="R74" s="17">
        <f t="shared" ref="R74" si="174">SUM(R75)</f>
        <v>0</v>
      </c>
    </row>
    <row r="75" spans="1:19" ht="39.950000000000003" hidden="1" customHeight="1">
      <c r="A75" s="6">
        <v>1321</v>
      </c>
      <c r="B75" s="7" t="s">
        <v>85</v>
      </c>
      <c r="C75" s="6"/>
      <c r="D75" s="16">
        <f t="shared" ref="D75" si="175">I75+N75</f>
        <v>0</v>
      </c>
      <c r="E75" s="16">
        <f t="shared" ref="E75" si="176">J75+O75</f>
        <v>0</v>
      </c>
      <c r="F75" s="16">
        <f>K75+P75</f>
        <v>0</v>
      </c>
      <c r="G75" s="16">
        <f>L75+Q75</f>
        <v>0</v>
      </c>
      <c r="H75" s="16">
        <f>M75+R75</f>
        <v>0</v>
      </c>
      <c r="I75" s="16">
        <f t="shared" ref="I75" si="177">M75</f>
        <v>0</v>
      </c>
      <c r="J75" s="16">
        <v>0</v>
      </c>
      <c r="K75" s="16">
        <v>0</v>
      </c>
      <c r="L75" s="16">
        <f>SUM(M75,S75)</f>
        <v>0</v>
      </c>
      <c r="M75" s="16">
        <f>SUM(N75,T75)</f>
        <v>0</v>
      </c>
      <c r="N75" s="14">
        <f t="shared" ref="N75" si="178">R75</f>
        <v>0</v>
      </c>
      <c r="O75" s="14">
        <v>0</v>
      </c>
      <c r="P75" s="14">
        <v>0</v>
      </c>
      <c r="Q75" s="14">
        <v>0</v>
      </c>
      <c r="R75" s="14">
        <v>0</v>
      </c>
      <c r="S75" s="13"/>
    </row>
    <row r="76" spans="1:19" s="13" customFormat="1" ht="38.25" hidden="1">
      <c r="A76" s="9">
        <v>1330</v>
      </c>
      <c r="B76" s="10" t="s">
        <v>86</v>
      </c>
      <c r="C76" s="9" t="s">
        <v>87</v>
      </c>
      <c r="D76" s="17">
        <f>SUM(D77:D80)</f>
        <v>0</v>
      </c>
      <c r="E76" s="17">
        <f>SUM(E77:E80)</f>
        <v>0</v>
      </c>
      <c r="F76" s="17">
        <f t="shared" ref="F76:G76" si="179">SUM(F77:F80)</f>
        <v>0</v>
      </c>
      <c r="G76" s="17">
        <f t="shared" si="179"/>
        <v>0</v>
      </c>
      <c r="H76" s="17">
        <f>SUM(H77:H80)</f>
        <v>0</v>
      </c>
      <c r="I76" s="17">
        <f>SUM(I77:I80)</f>
        <v>0</v>
      </c>
      <c r="J76" s="17">
        <f>SUM(J77:J80)</f>
        <v>0</v>
      </c>
      <c r="K76" s="17">
        <f t="shared" ref="K76:M76" si="180">SUM(K77:K80)</f>
        <v>0</v>
      </c>
      <c r="L76" s="17">
        <f t="shared" si="180"/>
        <v>0</v>
      </c>
      <c r="M76" s="17">
        <f t="shared" si="180"/>
        <v>0</v>
      </c>
      <c r="N76" s="17">
        <f t="shared" ref="N76" si="181">SUM(N77:N80)</f>
        <v>0</v>
      </c>
      <c r="O76" s="17">
        <f t="shared" ref="O76" si="182">SUM(O77:O80)</f>
        <v>0</v>
      </c>
      <c r="P76" s="17">
        <f t="shared" ref="P76" si="183">SUM(P77:P80)</f>
        <v>0</v>
      </c>
      <c r="Q76" s="17">
        <f t="shared" ref="Q76" si="184">SUM(Q77:Q80)</f>
        <v>0</v>
      </c>
      <c r="R76" s="17">
        <f t="shared" ref="R76" si="185">SUM(R77:R80)</f>
        <v>0</v>
      </c>
    </row>
    <row r="77" spans="1:19" ht="25.5" hidden="1">
      <c r="A77" s="6">
        <v>1331</v>
      </c>
      <c r="B77" s="7" t="s">
        <v>88</v>
      </c>
      <c r="C77" s="6"/>
      <c r="D77" s="16">
        <f t="shared" ref="D77:D80" si="186">I77+N77</f>
        <v>0</v>
      </c>
      <c r="E77" s="16">
        <f t="shared" ref="E77:E80" si="187">J77+O77</f>
        <v>0</v>
      </c>
      <c r="F77" s="16">
        <f t="shared" ref="F77:H80" si="188">K77+P77</f>
        <v>0</v>
      </c>
      <c r="G77" s="16">
        <f t="shared" si="188"/>
        <v>0</v>
      </c>
      <c r="H77" s="16">
        <f t="shared" si="188"/>
        <v>0</v>
      </c>
      <c r="I77" s="16">
        <f>M77</f>
        <v>0</v>
      </c>
      <c r="J77" s="16">
        <v>0</v>
      </c>
      <c r="K77" s="16">
        <v>0</v>
      </c>
      <c r="L77" s="16">
        <v>0</v>
      </c>
      <c r="M77" s="16">
        <v>0</v>
      </c>
      <c r="N77" s="14">
        <f t="shared" ref="N77:N80" si="189">R77</f>
        <v>0</v>
      </c>
      <c r="O77" s="14">
        <v>0</v>
      </c>
      <c r="P77" s="14">
        <v>0</v>
      </c>
      <c r="Q77" s="14">
        <v>0</v>
      </c>
      <c r="R77" s="14">
        <v>0</v>
      </c>
      <c r="S77" s="13"/>
    </row>
    <row r="78" spans="1:19" ht="39.950000000000003" hidden="1" customHeight="1">
      <c r="A78" s="6">
        <v>1332</v>
      </c>
      <c r="B78" s="7" t="s">
        <v>89</v>
      </c>
      <c r="C78" s="6"/>
      <c r="D78" s="16">
        <f t="shared" si="186"/>
        <v>0</v>
      </c>
      <c r="E78" s="16">
        <f t="shared" si="187"/>
        <v>0</v>
      </c>
      <c r="F78" s="16">
        <f t="shared" si="188"/>
        <v>0</v>
      </c>
      <c r="G78" s="16">
        <f t="shared" si="188"/>
        <v>0</v>
      </c>
      <c r="H78" s="16">
        <f t="shared" si="188"/>
        <v>0</v>
      </c>
      <c r="I78" s="16">
        <f t="shared" ref="I78:I121" si="190">M78</f>
        <v>0</v>
      </c>
      <c r="J78" s="16">
        <v>0</v>
      </c>
      <c r="K78" s="16">
        <v>0</v>
      </c>
      <c r="L78" s="16">
        <v>0</v>
      </c>
      <c r="M78" s="16">
        <v>0</v>
      </c>
      <c r="N78" s="14">
        <f t="shared" si="189"/>
        <v>0</v>
      </c>
      <c r="O78" s="14">
        <v>0</v>
      </c>
      <c r="P78" s="14">
        <v>0</v>
      </c>
      <c r="Q78" s="14">
        <v>0</v>
      </c>
      <c r="R78" s="14">
        <v>0</v>
      </c>
    </row>
    <row r="79" spans="1:19" ht="51" hidden="1">
      <c r="A79" s="6">
        <v>1333</v>
      </c>
      <c r="B79" s="7" t="s">
        <v>90</v>
      </c>
      <c r="C79" s="6"/>
      <c r="D79" s="16">
        <f t="shared" si="186"/>
        <v>0</v>
      </c>
      <c r="E79" s="16">
        <f t="shared" si="187"/>
        <v>0</v>
      </c>
      <c r="F79" s="16">
        <f t="shared" si="188"/>
        <v>0</v>
      </c>
      <c r="G79" s="16">
        <f t="shared" si="188"/>
        <v>0</v>
      </c>
      <c r="H79" s="16">
        <f t="shared" si="188"/>
        <v>0</v>
      </c>
      <c r="I79" s="16">
        <f t="shared" si="190"/>
        <v>0</v>
      </c>
      <c r="J79" s="16">
        <v>0</v>
      </c>
      <c r="K79" s="16">
        <v>0</v>
      </c>
      <c r="L79" s="16">
        <v>0</v>
      </c>
      <c r="M79" s="16">
        <v>0</v>
      </c>
      <c r="N79" s="14">
        <f t="shared" si="189"/>
        <v>0</v>
      </c>
      <c r="O79" s="14">
        <v>0</v>
      </c>
      <c r="P79" s="14">
        <v>0</v>
      </c>
      <c r="Q79" s="14">
        <v>0</v>
      </c>
      <c r="R79" s="14">
        <v>0</v>
      </c>
    </row>
    <row r="80" spans="1:19" ht="15" hidden="1">
      <c r="A80" s="6">
        <v>1334</v>
      </c>
      <c r="B80" s="7" t="s">
        <v>91</v>
      </c>
      <c r="C80" s="6"/>
      <c r="D80" s="16">
        <f t="shared" si="186"/>
        <v>0</v>
      </c>
      <c r="E80" s="16">
        <f t="shared" si="187"/>
        <v>0</v>
      </c>
      <c r="F80" s="16">
        <f t="shared" si="188"/>
        <v>0</v>
      </c>
      <c r="G80" s="16">
        <f t="shared" si="188"/>
        <v>0</v>
      </c>
      <c r="H80" s="16">
        <f t="shared" si="188"/>
        <v>0</v>
      </c>
      <c r="I80" s="16">
        <f t="shared" si="190"/>
        <v>0</v>
      </c>
      <c r="J80" s="16">
        <v>0</v>
      </c>
      <c r="K80" s="16">
        <v>0</v>
      </c>
      <c r="L80" s="16">
        <v>0</v>
      </c>
      <c r="M80" s="16">
        <v>0</v>
      </c>
      <c r="N80" s="14">
        <f t="shared" si="189"/>
        <v>0</v>
      </c>
      <c r="O80" s="14">
        <v>0</v>
      </c>
      <c r="P80" s="14">
        <v>0</v>
      </c>
      <c r="Q80" s="14">
        <v>0</v>
      </c>
      <c r="R80" s="14">
        <v>0</v>
      </c>
    </row>
    <row r="81" spans="1:18" s="13" customFormat="1" ht="51" hidden="1">
      <c r="A81" s="9">
        <v>1340</v>
      </c>
      <c r="B81" s="10" t="s">
        <v>92</v>
      </c>
      <c r="C81" s="9" t="s">
        <v>93</v>
      </c>
      <c r="D81" s="17">
        <f>SUM(D82,D83,D84)</f>
        <v>0</v>
      </c>
      <c r="E81" s="17">
        <f t="shared" ref="E81:G81" si="191">SUM(E82,E83,E84)</f>
        <v>0</v>
      </c>
      <c r="F81" s="17">
        <f t="shared" si="191"/>
        <v>0</v>
      </c>
      <c r="G81" s="17">
        <f t="shared" si="191"/>
        <v>0</v>
      </c>
      <c r="H81" s="17">
        <f>SUM(H82,H83,H84)</f>
        <v>0</v>
      </c>
      <c r="I81" s="17">
        <f>SUM(I82,I83,I84)</f>
        <v>0</v>
      </c>
      <c r="J81" s="17">
        <f t="shared" ref="J81:M81" si="192">SUM(J82,J83,J84)</f>
        <v>0</v>
      </c>
      <c r="K81" s="17">
        <f t="shared" si="192"/>
        <v>0</v>
      </c>
      <c r="L81" s="17">
        <f t="shared" si="192"/>
        <v>0</v>
      </c>
      <c r="M81" s="17">
        <f t="shared" si="192"/>
        <v>0</v>
      </c>
      <c r="N81" s="17">
        <f t="shared" ref="N81" si="193">SUM(N82,N83,N84)</f>
        <v>0</v>
      </c>
      <c r="O81" s="17">
        <f t="shared" ref="O81" si="194">SUM(O82,O83,O84)</f>
        <v>0</v>
      </c>
      <c r="P81" s="17">
        <f t="shared" ref="P81" si="195">SUM(P82,P83,P84)</f>
        <v>0</v>
      </c>
      <c r="Q81" s="17">
        <f t="shared" ref="Q81" si="196">SUM(Q82,Q83,Q84)</f>
        <v>0</v>
      </c>
      <c r="R81" s="17">
        <f t="shared" ref="R81" si="197">SUM(R82,R83,R84)</f>
        <v>0</v>
      </c>
    </row>
    <row r="82" spans="1:18" ht="76.5" hidden="1">
      <c r="A82" s="6">
        <v>1341</v>
      </c>
      <c r="B82" s="7" t="s">
        <v>94</v>
      </c>
      <c r="C82" s="6"/>
      <c r="D82" s="16">
        <f t="shared" ref="D82:D84" si="198">I82+N82</f>
        <v>0</v>
      </c>
      <c r="E82" s="16">
        <f t="shared" ref="E82:E84" si="199">J82+O82</f>
        <v>0</v>
      </c>
      <c r="F82" s="16">
        <f t="shared" ref="F82:H84" si="200">K82+P82</f>
        <v>0</v>
      </c>
      <c r="G82" s="16">
        <f t="shared" si="200"/>
        <v>0</v>
      </c>
      <c r="H82" s="16">
        <f t="shared" si="200"/>
        <v>0</v>
      </c>
      <c r="I82" s="16">
        <f t="shared" si="190"/>
        <v>0</v>
      </c>
      <c r="J82" s="16">
        <v>0</v>
      </c>
      <c r="K82" s="16">
        <v>0</v>
      </c>
      <c r="L82" s="16">
        <v>0</v>
      </c>
      <c r="M82" s="16">
        <v>0</v>
      </c>
      <c r="N82" s="14">
        <f t="shared" ref="N82:N84" si="201">R82</f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ht="63.75" hidden="1">
      <c r="A83" s="6">
        <v>1342</v>
      </c>
      <c r="B83" s="7" t="s">
        <v>95</v>
      </c>
      <c r="C83" s="6"/>
      <c r="D83" s="16">
        <f t="shared" si="198"/>
        <v>0</v>
      </c>
      <c r="E83" s="16">
        <f t="shared" si="199"/>
        <v>0</v>
      </c>
      <c r="F83" s="16">
        <f t="shared" si="200"/>
        <v>0</v>
      </c>
      <c r="G83" s="16">
        <f t="shared" si="200"/>
        <v>0</v>
      </c>
      <c r="H83" s="16">
        <f t="shared" si="200"/>
        <v>0</v>
      </c>
      <c r="I83" s="16">
        <f t="shared" si="190"/>
        <v>0</v>
      </c>
      <c r="J83" s="16">
        <v>0</v>
      </c>
      <c r="K83" s="16">
        <v>0</v>
      </c>
      <c r="L83" s="16">
        <v>0</v>
      </c>
      <c r="M83" s="16">
        <v>0</v>
      </c>
      <c r="N83" s="14">
        <f t="shared" si="201"/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ht="76.5" hidden="1">
      <c r="A84" s="6">
        <v>1343</v>
      </c>
      <c r="B84" s="7" t="s">
        <v>96</v>
      </c>
      <c r="C84" s="6"/>
      <c r="D84" s="16">
        <f t="shared" si="198"/>
        <v>0</v>
      </c>
      <c r="E84" s="16">
        <f t="shared" si="199"/>
        <v>0</v>
      </c>
      <c r="F84" s="16">
        <f t="shared" si="200"/>
        <v>0</v>
      </c>
      <c r="G84" s="16">
        <f t="shared" si="200"/>
        <v>0</v>
      </c>
      <c r="H84" s="16">
        <f t="shared" si="200"/>
        <v>0</v>
      </c>
      <c r="I84" s="16">
        <f t="shared" si="190"/>
        <v>0</v>
      </c>
      <c r="J84" s="16">
        <v>0</v>
      </c>
      <c r="K84" s="16">
        <v>0</v>
      </c>
      <c r="L84" s="16">
        <v>0</v>
      </c>
      <c r="M84" s="16">
        <v>0</v>
      </c>
      <c r="N84" s="14">
        <f t="shared" si="201"/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s="13" customFormat="1" ht="25.5" hidden="1">
      <c r="A85" s="9">
        <v>1350</v>
      </c>
      <c r="B85" s="10" t="s">
        <v>97</v>
      </c>
      <c r="C85" s="9" t="s">
        <v>98</v>
      </c>
      <c r="D85" s="17">
        <f>SUM(D86,D107,D108)</f>
        <v>0</v>
      </c>
      <c r="E85" s="17">
        <f t="shared" ref="E85:M85" si="202">SUM(E86,E107,E108)</f>
        <v>0</v>
      </c>
      <c r="F85" s="17">
        <f t="shared" si="202"/>
        <v>0</v>
      </c>
      <c r="G85" s="17">
        <f t="shared" si="202"/>
        <v>0</v>
      </c>
      <c r="H85" s="17">
        <f t="shared" si="202"/>
        <v>0</v>
      </c>
      <c r="I85" s="17">
        <f t="shared" si="202"/>
        <v>0</v>
      </c>
      <c r="J85" s="17">
        <f t="shared" si="202"/>
        <v>0</v>
      </c>
      <c r="K85" s="17">
        <f t="shared" si="202"/>
        <v>0</v>
      </c>
      <c r="L85" s="17">
        <f t="shared" si="202"/>
        <v>0</v>
      </c>
      <c r="M85" s="17">
        <f t="shared" si="202"/>
        <v>0</v>
      </c>
      <c r="N85" s="17">
        <f t="shared" ref="N85" si="203">SUM(N86,N107,N108)</f>
        <v>0</v>
      </c>
      <c r="O85" s="17">
        <f t="shared" ref="O85" si="204">SUM(O86,O107,O108)</f>
        <v>0</v>
      </c>
      <c r="P85" s="17">
        <f t="shared" ref="P85" si="205">SUM(P86,P107,P108)</f>
        <v>0</v>
      </c>
      <c r="Q85" s="17">
        <f t="shared" ref="Q85" si="206">SUM(Q86,Q107,Q108)</f>
        <v>0</v>
      </c>
      <c r="R85" s="17">
        <f t="shared" ref="R85" si="207">SUM(R86,R107,R108)</f>
        <v>0</v>
      </c>
    </row>
    <row r="86" spans="1:18" s="13" customFormat="1" ht="89.25" hidden="1">
      <c r="A86" s="9">
        <v>1351</v>
      </c>
      <c r="B86" s="10" t="s">
        <v>99</v>
      </c>
      <c r="C86" s="9"/>
      <c r="D86" s="17">
        <f>SUM(D87:D106)</f>
        <v>0</v>
      </c>
      <c r="E86" s="17">
        <f t="shared" ref="E86:M86" si="208">SUM(E87:E106)</f>
        <v>0</v>
      </c>
      <c r="F86" s="17">
        <f t="shared" si="208"/>
        <v>0</v>
      </c>
      <c r="G86" s="17">
        <f t="shared" si="208"/>
        <v>0</v>
      </c>
      <c r="H86" s="17">
        <f t="shared" si="208"/>
        <v>0</v>
      </c>
      <c r="I86" s="17">
        <f t="shared" si="208"/>
        <v>0</v>
      </c>
      <c r="J86" s="17">
        <f t="shared" si="208"/>
        <v>0</v>
      </c>
      <c r="K86" s="17">
        <f t="shared" si="208"/>
        <v>0</v>
      </c>
      <c r="L86" s="17">
        <f t="shared" si="208"/>
        <v>0</v>
      </c>
      <c r="M86" s="17">
        <f t="shared" si="208"/>
        <v>0</v>
      </c>
      <c r="N86" s="17">
        <f t="shared" ref="N86" si="209">SUM(N87:N106)</f>
        <v>0</v>
      </c>
      <c r="O86" s="17">
        <f t="shared" ref="O86" si="210">SUM(O87:O106)</f>
        <v>0</v>
      </c>
      <c r="P86" s="17">
        <f t="shared" ref="P86" si="211">SUM(P87:P106)</f>
        <v>0</v>
      </c>
      <c r="Q86" s="17">
        <f t="shared" ref="Q86" si="212">SUM(Q87:Q106)</f>
        <v>0</v>
      </c>
      <c r="R86" s="17">
        <f t="shared" ref="R86" si="213">SUM(R87:R106)</f>
        <v>0</v>
      </c>
    </row>
    <row r="87" spans="1:18" ht="63.75" hidden="1">
      <c r="A87" s="6">
        <v>13501</v>
      </c>
      <c r="B87" s="7" t="s">
        <v>100</v>
      </c>
      <c r="C87" s="6"/>
      <c r="D87" s="16">
        <f t="shared" ref="D87:D108" si="214">I87+N87</f>
        <v>0</v>
      </c>
      <c r="E87" s="16">
        <f t="shared" ref="E87:E108" si="215">J87+O87</f>
        <v>0</v>
      </c>
      <c r="F87" s="16">
        <f t="shared" ref="F87:F108" si="216">K87+P87</f>
        <v>0</v>
      </c>
      <c r="G87" s="16">
        <f t="shared" ref="G87:G108" si="217">L87+Q87</f>
        <v>0</v>
      </c>
      <c r="H87" s="16">
        <f t="shared" ref="H87:H108" si="218">M87+R87</f>
        <v>0</v>
      </c>
      <c r="I87" s="16">
        <f t="shared" si="190"/>
        <v>0</v>
      </c>
      <c r="J87" s="16">
        <v>0</v>
      </c>
      <c r="K87" s="16">
        <v>0</v>
      </c>
      <c r="L87" s="16">
        <v>0</v>
      </c>
      <c r="M87" s="16">
        <v>0</v>
      </c>
      <c r="N87" s="14">
        <f t="shared" ref="N87:N108" si="219">R87</f>
        <v>0</v>
      </c>
      <c r="O87" s="14">
        <v>0</v>
      </c>
      <c r="P87" s="14">
        <v>0</v>
      </c>
      <c r="Q87" s="14">
        <v>0</v>
      </c>
      <c r="R87" s="14">
        <v>0</v>
      </c>
    </row>
    <row r="88" spans="1:18" ht="89.25" hidden="1">
      <c r="A88" s="6">
        <v>13502</v>
      </c>
      <c r="B88" s="7" t="s">
        <v>101</v>
      </c>
      <c r="C88" s="6"/>
      <c r="D88" s="16">
        <f t="shared" si="214"/>
        <v>0</v>
      </c>
      <c r="E88" s="16">
        <f t="shared" si="215"/>
        <v>0</v>
      </c>
      <c r="F88" s="16">
        <f t="shared" si="216"/>
        <v>0</v>
      </c>
      <c r="G88" s="16">
        <f t="shared" si="217"/>
        <v>0</v>
      </c>
      <c r="H88" s="16">
        <f t="shared" si="218"/>
        <v>0</v>
      </c>
      <c r="I88" s="16">
        <f t="shared" si="190"/>
        <v>0</v>
      </c>
      <c r="J88" s="16">
        <v>0</v>
      </c>
      <c r="K88" s="16">
        <v>0</v>
      </c>
      <c r="L88" s="16">
        <v>0</v>
      </c>
      <c r="M88" s="16">
        <v>0</v>
      </c>
      <c r="N88" s="14">
        <f t="shared" si="219"/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 ht="56.25" hidden="1" customHeight="1">
      <c r="A89" s="6">
        <v>13503</v>
      </c>
      <c r="B89" s="7" t="s">
        <v>102</v>
      </c>
      <c r="C89" s="6"/>
      <c r="D89" s="16">
        <f t="shared" si="214"/>
        <v>0</v>
      </c>
      <c r="E89" s="16">
        <f t="shared" si="215"/>
        <v>0</v>
      </c>
      <c r="F89" s="16">
        <f t="shared" si="216"/>
        <v>0</v>
      </c>
      <c r="G89" s="16">
        <f t="shared" si="217"/>
        <v>0</v>
      </c>
      <c r="H89" s="16">
        <f t="shared" si="218"/>
        <v>0</v>
      </c>
      <c r="I89" s="16">
        <f t="shared" si="190"/>
        <v>0</v>
      </c>
      <c r="J89" s="16">
        <v>0</v>
      </c>
      <c r="K89" s="16">
        <v>0</v>
      </c>
      <c r="L89" s="16">
        <v>0</v>
      </c>
      <c r="M89" s="16">
        <v>0</v>
      </c>
      <c r="N89" s="14">
        <f t="shared" si="219"/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 ht="63.75" hidden="1">
      <c r="A90" s="6">
        <v>13504</v>
      </c>
      <c r="B90" s="7" t="s">
        <v>103</v>
      </c>
      <c r="C90" s="6"/>
      <c r="D90" s="16">
        <f t="shared" si="214"/>
        <v>0</v>
      </c>
      <c r="E90" s="16">
        <f t="shared" si="215"/>
        <v>0</v>
      </c>
      <c r="F90" s="16">
        <f t="shared" si="216"/>
        <v>0</v>
      </c>
      <c r="G90" s="16">
        <f t="shared" si="217"/>
        <v>0</v>
      </c>
      <c r="H90" s="16">
        <f t="shared" si="218"/>
        <v>0</v>
      </c>
      <c r="I90" s="16">
        <f t="shared" si="190"/>
        <v>0</v>
      </c>
      <c r="J90" s="16">
        <v>0</v>
      </c>
      <c r="K90" s="16">
        <v>0</v>
      </c>
      <c r="L90" s="16">
        <v>0</v>
      </c>
      <c r="M90" s="16">
        <v>0</v>
      </c>
      <c r="N90" s="14">
        <f t="shared" si="219"/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 ht="38.25" hidden="1">
      <c r="A91" s="6">
        <v>13505</v>
      </c>
      <c r="B91" s="7" t="s">
        <v>104</v>
      </c>
      <c r="C91" s="6"/>
      <c r="D91" s="16">
        <f t="shared" si="214"/>
        <v>0</v>
      </c>
      <c r="E91" s="16">
        <f t="shared" si="215"/>
        <v>0</v>
      </c>
      <c r="F91" s="16">
        <f t="shared" si="216"/>
        <v>0</v>
      </c>
      <c r="G91" s="16">
        <f t="shared" si="217"/>
        <v>0</v>
      </c>
      <c r="H91" s="16">
        <f t="shared" si="218"/>
        <v>0</v>
      </c>
      <c r="I91" s="16">
        <f t="shared" si="190"/>
        <v>0</v>
      </c>
      <c r="J91" s="16">
        <v>0</v>
      </c>
      <c r="K91" s="16">
        <v>0</v>
      </c>
      <c r="L91" s="16">
        <v>0</v>
      </c>
      <c r="M91" s="16">
        <v>0</v>
      </c>
      <c r="N91" s="14">
        <f t="shared" si="219"/>
        <v>0</v>
      </c>
      <c r="O91" s="14">
        <v>0</v>
      </c>
      <c r="P91" s="14">
        <v>0</v>
      </c>
      <c r="Q91" s="14">
        <v>0</v>
      </c>
      <c r="R91" s="14">
        <v>0</v>
      </c>
    </row>
    <row r="92" spans="1:18" ht="39.950000000000003" hidden="1" customHeight="1">
      <c r="A92" s="6">
        <v>13506</v>
      </c>
      <c r="B92" s="7" t="s">
        <v>105</v>
      </c>
      <c r="C92" s="6"/>
      <c r="D92" s="16">
        <f t="shared" si="214"/>
        <v>0</v>
      </c>
      <c r="E92" s="16">
        <f t="shared" si="215"/>
        <v>0</v>
      </c>
      <c r="F92" s="16">
        <f t="shared" si="216"/>
        <v>0</v>
      </c>
      <c r="G92" s="16">
        <f t="shared" si="217"/>
        <v>0</v>
      </c>
      <c r="H92" s="16">
        <f t="shared" si="218"/>
        <v>0</v>
      </c>
      <c r="I92" s="16">
        <f t="shared" si="190"/>
        <v>0</v>
      </c>
      <c r="J92" s="16">
        <v>0</v>
      </c>
      <c r="K92" s="16">
        <v>0</v>
      </c>
      <c r="L92" s="16">
        <v>0</v>
      </c>
      <c r="M92" s="16">
        <v>0</v>
      </c>
      <c r="N92" s="14">
        <f t="shared" si="219"/>
        <v>0</v>
      </c>
      <c r="O92" s="14">
        <v>0</v>
      </c>
      <c r="P92" s="14">
        <v>0</v>
      </c>
      <c r="Q92" s="14">
        <v>0</v>
      </c>
      <c r="R92" s="14">
        <v>0</v>
      </c>
    </row>
    <row r="93" spans="1:18" ht="39.950000000000003" hidden="1" customHeight="1">
      <c r="A93" s="6">
        <v>13507</v>
      </c>
      <c r="B93" s="7" t="s">
        <v>106</v>
      </c>
      <c r="C93" s="6"/>
      <c r="D93" s="16">
        <f t="shared" si="214"/>
        <v>0</v>
      </c>
      <c r="E93" s="16">
        <f t="shared" si="215"/>
        <v>0</v>
      </c>
      <c r="F93" s="16">
        <f t="shared" si="216"/>
        <v>0</v>
      </c>
      <c r="G93" s="16">
        <f t="shared" si="217"/>
        <v>0</v>
      </c>
      <c r="H93" s="16">
        <f t="shared" si="218"/>
        <v>0</v>
      </c>
      <c r="I93" s="16">
        <f t="shared" si="190"/>
        <v>0</v>
      </c>
      <c r="J93" s="16">
        <v>0</v>
      </c>
      <c r="K93" s="16">
        <v>0</v>
      </c>
      <c r="L93" s="16">
        <v>0</v>
      </c>
      <c r="M93" s="16">
        <v>0</v>
      </c>
      <c r="N93" s="14">
        <f t="shared" si="219"/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 ht="102" hidden="1">
      <c r="A94" s="6">
        <v>13508</v>
      </c>
      <c r="B94" s="7" t="s">
        <v>107</v>
      </c>
      <c r="C94" s="6"/>
      <c r="D94" s="16">
        <f t="shared" si="214"/>
        <v>0</v>
      </c>
      <c r="E94" s="16">
        <f t="shared" si="215"/>
        <v>0</v>
      </c>
      <c r="F94" s="16">
        <f t="shared" si="216"/>
        <v>0</v>
      </c>
      <c r="G94" s="16">
        <f t="shared" si="217"/>
        <v>0</v>
      </c>
      <c r="H94" s="16">
        <f t="shared" si="218"/>
        <v>0</v>
      </c>
      <c r="I94" s="16">
        <f t="shared" si="190"/>
        <v>0</v>
      </c>
      <c r="J94" s="16">
        <v>0</v>
      </c>
      <c r="K94" s="16">
        <v>0</v>
      </c>
      <c r="L94" s="16">
        <v>0</v>
      </c>
      <c r="M94" s="16">
        <v>0</v>
      </c>
      <c r="N94" s="14">
        <f t="shared" si="219"/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 ht="15" hidden="1">
      <c r="A95" s="6">
        <v>13509</v>
      </c>
      <c r="B95" s="7" t="s">
        <v>108</v>
      </c>
      <c r="C95" s="6"/>
      <c r="D95" s="16">
        <f t="shared" si="214"/>
        <v>0</v>
      </c>
      <c r="E95" s="16">
        <f t="shared" si="215"/>
        <v>0</v>
      </c>
      <c r="F95" s="16">
        <f t="shared" si="216"/>
        <v>0</v>
      </c>
      <c r="G95" s="16">
        <f t="shared" si="217"/>
        <v>0</v>
      </c>
      <c r="H95" s="16">
        <f t="shared" si="218"/>
        <v>0</v>
      </c>
      <c r="I95" s="16">
        <f t="shared" si="190"/>
        <v>0</v>
      </c>
      <c r="J95" s="16">
        <v>0</v>
      </c>
      <c r="K95" s="16">
        <v>0</v>
      </c>
      <c r="L95" s="16">
        <v>0</v>
      </c>
      <c r="M95" s="16">
        <v>0</v>
      </c>
      <c r="N95" s="14">
        <f t="shared" si="219"/>
        <v>0</v>
      </c>
      <c r="O95" s="14">
        <v>0</v>
      </c>
      <c r="P95" s="14">
        <v>0</v>
      </c>
      <c r="Q95" s="14">
        <v>0</v>
      </c>
      <c r="R95" s="14">
        <v>0</v>
      </c>
    </row>
    <row r="96" spans="1:18" ht="63.75" hidden="1">
      <c r="A96" s="6">
        <v>13510</v>
      </c>
      <c r="B96" s="7" t="s">
        <v>109</v>
      </c>
      <c r="C96" s="6"/>
      <c r="D96" s="16">
        <f t="shared" si="214"/>
        <v>0</v>
      </c>
      <c r="E96" s="16">
        <f t="shared" si="215"/>
        <v>0</v>
      </c>
      <c r="F96" s="16">
        <f t="shared" si="216"/>
        <v>0</v>
      </c>
      <c r="G96" s="16">
        <f t="shared" si="217"/>
        <v>0</v>
      </c>
      <c r="H96" s="16">
        <f t="shared" si="218"/>
        <v>0</v>
      </c>
      <c r="I96" s="16">
        <f t="shared" si="190"/>
        <v>0</v>
      </c>
      <c r="J96" s="16">
        <v>0</v>
      </c>
      <c r="K96" s="16">
        <v>0</v>
      </c>
      <c r="L96" s="16">
        <v>0</v>
      </c>
      <c r="M96" s="16">
        <v>0</v>
      </c>
      <c r="N96" s="14">
        <f t="shared" si="219"/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102" hidden="1">
      <c r="A97" s="6">
        <v>13511</v>
      </c>
      <c r="B97" s="7" t="s">
        <v>110</v>
      </c>
      <c r="C97" s="6"/>
      <c r="D97" s="16">
        <f t="shared" si="214"/>
        <v>0</v>
      </c>
      <c r="E97" s="16">
        <f t="shared" si="215"/>
        <v>0</v>
      </c>
      <c r="F97" s="16">
        <f t="shared" si="216"/>
        <v>0</v>
      </c>
      <c r="G97" s="16">
        <f t="shared" si="217"/>
        <v>0</v>
      </c>
      <c r="H97" s="16">
        <f t="shared" si="218"/>
        <v>0</v>
      </c>
      <c r="I97" s="16">
        <f t="shared" si="190"/>
        <v>0</v>
      </c>
      <c r="J97" s="16">
        <v>0</v>
      </c>
      <c r="K97" s="16">
        <v>0</v>
      </c>
      <c r="L97" s="16">
        <v>0</v>
      </c>
      <c r="M97" s="16">
        <v>0</v>
      </c>
      <c r="N97" s="14">
        <f t="shared" si="219"/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ht="51" hidden="1">
      <c r="A98" s="6">
        <v>13512</v>
      </c>
      <c r="B98" s="7" t="s">
        <v>111</v>
      </c>
      <c r="C98" s="6"/>
      <c r="D98" s="16">
        <f t="shared" si="214"/>
        <v>0</v>
      </c>
      <c r="E98" s="16">
        <f t="shared" si="215"/>
        <v>0</v>
      </c>
      <c r="F98" s="16">
        <f t="shared" si="216"/>
        <v>0</v>
      </c>
      <c r="G98" s="16">
        <f t="shared" si="217"/>
        <v>0</v>
      </c>
      <c r="H98" s="16">
        <f t="shared" si="218"/>
        <v>0</v>
      </c>
      <c r="I98" s="16">
        <f t="shared" si="190"/>
        <v>0</v>
      </c>
      <c r="J98" s="16">
        <v>0</v>
      </c>
      <c r="K98" s="16">
        <v>0</v>
      </c>
      <c r="L98" s="16">
        <v>0</v>
      </c>
      <c r="M98" s="16">
        <v>0</v>
      </c>
      <c r="N98" s="14">
        <f t="shared" si="219"/>
        <v>0</v>
      </c>
      <c r="O98" s="14">
        <v>0</v>
      </c>
      <c r="P98" s="14">
        <v>0</v>
      </c>
      <c r="Q98" s="14">
        <v>0</v>
      </c>
      <c r="R98" s="14">
        <v>0</v>
      </c>
    </row>
    <row r="99" spans="1:18" ht="38.25" hidden="1">
      <c r="A99" s="6">
        <v>13513</v>
      </c>
      <c r="B99" s="7" t="s">
        <v>112</v>
      </c>
      <c r="C99" s="6"/>
      <c r="D99" s="16">
        <f t="shared" si="214"/>
        <v>0</v>
      </c>
      <c r="E99" s="16">
        <f t="shared" si="215"/>
        <v>0</v>
      </c>
      <c r="F99" s="16">
        <f t="shared" si="216"/>
        <v>0</v>
      </c>
      <c r="G99" s="16">
        <f t="shared" si="217"/>
        <v>0</v>
      </c>
      <c r="H99" s="16">
        <f t="shared" si="218"/>
        <v>0</v>
      </c>
      <c r="I99" s="16">
        <f t="shared" si="190"/>
        <v>0</v>
      </c>
      <c r="J99" s="16">
        <v>0</v>
      </c>
      <c r="K99" s="16">
        <v>0</v>
      </c>
      <c r="L99" s="16">
        <v>0</v>
      </c>
      <c r="M99" s="16">
        <v>0</v>
      </c>
      <c r="N99" s="14">
        <f t="shared" si="219"/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 ht="63.75" hidden="1">
      <c r="A100" s="6">
        <v>13514</v>
      </c>
      <c r="B100" s="7" t="s">
        <v>113</v>
      </c>
      <c r="C100" s="6"/>
      <c r="D100" s="16">
        <f t="shared" si="214"/>
        <v>0</v>
      </c>
      <c r="E100" s="16">
        <f t="shared" si="215"/>
        <v>0</v>
      </c>
      <c r="F100" s="16">
        <f t="shared" si="216"/>
        <v>0</v>
      </c>
      <c r="G100" s="16">
        <f t="shared" si="217"/>
        <v>0</v>
      </c>
      <c r="H100" s="16">
        <f t="shared" si="218"/>
        <v>0</v>
      </c>
      <c r="I100" s="16">
        <f t="shared" si="190"/>
        <v>0</v>
      </c>
      <c r="J100" s="16">
        <v>0</v>
      </c>
      <c r="K100" s="16">
        <v>0</v>
      </c>
      <c r="L100" s="16">
        <v>0</v>
      </c>
      <c r="M100" s="16">
        <v>0</v>
      </c>
      <c r="N100" s="14">
        <f t="shared" si="219"/>
        <v>0</v>
      </c>
      <c r="O100" s="14">
        <v>0</v>
      </c>
      <c r="P100" s="14">
        <v>0</v>
      </c>
      <c r="Q100" s="14">
        <v>0</v>
      </c>
      <c r="R100" s="14">
        <v>0</v>
      </c>
    </row>
    <row r="101" spans="1:18" ht="102" hidden="1">
      <c r="A101" s="6">
        <v>13515</v>
      </c>
      <c r="B101" s="7" t="s">
        <v>114</v>
      </c>
      <c r="C101" s="6"/>
      <c r="D101" s="16">
        <f t="shared" si="214"/>
        <v>0</v>
      </c>
      <c r="E101" s="16">
        <f t="shared" si="215"/>
        <v>0</v>
      </c>
      <c r="F101" s="16">
        <f t="shared" si="216"/>
        <v>0</v>
      </c>
      <c r="G101" s="16">
        <f t="shared" si="217"/>
        <v>0</v>
      </c>
      <c r="H101" s="16">
        <f t="shared" si="218"/>
        <v>0</v>
      </c>
      <c r="I101" s="16">
        <f t="shared" si="190"/>
        <v>0</v>
      </c>
      <c r="J101" s="16">
        <v>0</v>
      </c>
      <c r="K101" s="16">
        <v>0</v>
      </c>
      <c r="L101" s="16">
        <v>0</v>
      </c>
      <c r="M101" s="16">
        <v>0</v>
      </c>
      <c r="N101" s="14">
        <f t="shared" si="219"/>
        <v>0</v>
      </c>
      <c r="O101" s="14">
        <v>0</v>
      </c>
      <c r="P101" s="14">
        <v>0</v>
      </c>
      <c r="Q101" s="14">
        <v>0</v>
      </c>
      <c r="R101" s="14">
        <v>0</v>
      </c>
    </row>
    <row r="102" spans="1:18" ht="63.75" hidden="1">
      <c r="A102" s="6">
        <v>13516</v>
      </c>
      <c r="B102" s="7" t="s">
        <v>115</v>
      </c>
      <c r="C102" s="6"/>
      <c r="D102" s="16">
        <f t="shared" si="214"/>
        <v>0</v>
      </c>
      <c r="E102" s="16">
        <f t="shared" si="215"/>
        <v>0</v>
      </c>
      <c r="F102" s="16">
        <f t="shared" si="216"/>
        <v>0</v>
      </c>
      <c r="G102" s="16">
        <f t="shared" si="217"/>
        <v>0</v>
      </c>
      <c r="H102" s="16">
        <f t="shared" si="218"/>
        <v>0</v>
      </c>
      <c r="I102" s="16">
        <f t="shared" si="190"/>
        <v>0</v>
      </c>
      <c r="J102" s="16">
        <v>0</v>
      </c>
      <c r="K102" s="16">
        <v>0</v>
      </c>
      <c r="L102" s="16">
        <v>0</v>
      </c>
      <c r="M102" s="16">
        <v>0</v>
      </c>
      <c r="N102" s="14">
        <f t="shared" si="219"/>
        <v>0</v>
      </c>
      <c r="O102" s="14">
        <v>0</v>
      </c>
      <c r="P102" s="14">
        <v>0</v>
      </c>
      <c r="Q102" s="14">
        <v>0</v>
      </c>
      <c r="R102" s="14">
        <v>0</v>
      </c>
    </row>
    <row r="103" spans="1:18" ht="89.25" hidden="1">
      <c r="A103" s="6">
        <v>13517</v>
      </c>
      <c r="B103" s="7" t="s">
        <v>116</v>
      </c>
      <c r="C103" s="6"/>
      <c r="D103" s="16">
        <f t="shared" si="214"/>
        <v>0</v>
      </c>
      <c r="E103" s="16">
        <f t="shared" si="215"/>
        <v>0</v>
      </c>
      <c r="F103" s="16">
        <f t="shared" si="216"/>
        <v>0</v>
      </c>
      <c r="G103" s="16">
        <f t="shared" si="217"/>
        <v>0</v>
      </c>
      <c r="H103" s="16">
        <f t="shared" si="218"/>
        <v>0</v>
      </c>
      <c r="I103" s="16">
        <f t="shared" si="190"/>
        <v>0</v>
      </c>
      <c r="J103" s="16">
        <v>0</v>
      </c>
      <c r="K103" s="16">
        <v>0</v>
      </c>
      <c r="L103" s="16">
        <v>0</v>
      </c>
      <c r="M103" s="16">
        <v>0</v>
      </c>
      <c r="N103" s="14">
        <f t="shared" si="219"/>
        <v>0</v>
      </c>
      <c r="O103" s="14">
        <v>0</v>
      </c>
      <c r="P103" s="14">
        <v>0</v>
      </c>
      <c r="Q103" s="14">
        <v>0</v>
      </c>
      <c r="R103" s="14">
        <v>0</v>
      </c>
    </row>
    <row r="104" spans="1:18" ht="25.5" hidden="1">
      <c r="A104" s="6">
        <v>13518</v>
      </c>
      <c r="B104" s="7" t="s">
        <v>117</v>
      </c>
      <c r="C104" s="6"/>
      <c r="D104" s="16">
        <f t="shared" si="214"/>
        <v>0</v>
      </c>
      <c r="E104" s="16">
        <f t="shared" si="215"/>
        <v>0</v>
      </c>
      <c r="F104" s="16">
        <f t="shared" si="216"/>
        <v>0</v>
      </c>
      <c r="G104" s="16">
        <f t="shared" si="217"/>
        <v>0</v>
      </c>
      <c r="H104" s="16">
        <f t="shared" si="218"/>
        <v>0</v>
      </c>
      <c r="I104" s="16">
        <f t="shared" si="190"/>
        <v>0</v>
      </c>
      <c r="J104" s="16">
        <v>0</v>
      </c>
      <c r="K104" s="16">
        <v>0</v>
      </c>
      <c r="L104" s="16">
        <v>0</v>
      </c>
      <c r="M104" s="16">
        <v>0</v>
      </c>
      <c r="N104" s="14">
        <f t="shared" si="219"/>
        <v>0</v>
      </c>
      <c r="O104" s="14">
        <v>0</v>
      </c>
      <c r="P104" s="14">
        <v>0</v>
      </c>
      <c r="Q104" s="14">
        <v>0</v>
      </c>
      <c r="R104" s="14">
        <v>0</v>
      </c>
    </row>
    <row r="105" spans="1:18" ht="25.5" hidden="1">
      <c r="A105" s="6">
        <v>13519</v>
      </c>
      <c r="B105" s="7" t="s">
        <v>118</v>
      </c>
      <c r="C105" s="6"/>
      <c r="D105" s="16">
        <f t="shared" si="214"/>
        <v>0</v>
      </c>
      <c r="E105" s="16">
        <f t="shared" si="215"/>
        <v>0</v>
      </c>
      <c r="F105" s="16">
        <f t="shared" si="216"/>
        <v>0</v>
      </c>
      <c r="G105" s="16">
        <f t="shared" si="217"/>
        <v>0</v>
      </c>
      <c r="H105" s="16">
        <f t="shared" si="218"/>
        <v>0</v>
      </c>
      <c r="I105" s="16">
        <f t="shared" si="190"/>
        <v>0</v>
      </c>
      <c r="J105" s="16">
        <v>0</v>
      </c>
      <c r="K105" s="16">
        <v>0</v>
      </c>
      <c r="L105" s="16">
        <v>0</v>
      </c>
      <c r="M105" s="16">
        <v>0</v>
      </c>
      <c r="N105" s="14">
        <f t="shared" si="219"/>
        <v>0</v>
      </c>
      <c r="O105" s="14">
        <v>0</v>
      </c>
      <c r="P105" s="14">
        <v>0</v>
      </c>
      <c r="Q105" s="14">
        <v>0</v>
      </c>
      <c r="R105" s="14">
        <v>0</v>
      </c>
    </row>
    <row r="106" spans="1:18" ht="15" hidden="1">
      <c r="A106" s="6">
        <v>13520</v>
      </c>
      <c r="B106" s="7" t="s">
        <v>119</v>
      </c>
      <c r="C106" s="6"/>
      <c r="D106" s="16">
        <f t="shared" si="214"/>
        <v>0</v>
      </c>
      <c r="E106" s="16">
        <f t="shared" si="215"/>
        <v>0</v>
      </c>
      <c r="F106" s="16">
        <f t="shared" si="216"/>
        <v>0</v>
      </c>
      <c r="G106" s="16">
        <f t="shared" si="217"/>
        <v>0</v>
      </c>
      <c r="H106" s="16">
        <f t="shared" si="218"/>
        <v>0</v>
      </c>
      <c r="I106" s="16">
        <f t="shared" si="190"/>
        <v>0</v>
      </c>
      <c r="J106" s="16">
        <v>0</v>
      </c>
      <c r="K106" s="16">
        <v>0</v>
      </c>
      <c r="L106" s="16">
        <v>0</v>
      </c>
      <c r="M106" s="16">
        <v>0</v>
      </c>
      <c r="N106" s="14">
        <f t="shared" si="219"/>
        <v>0</v>
      </c>
      <c r="O106" s="14">
        <v>0</v>
      </c>
      <c r="P106" s="14">
        <v>0</v>
      </c>
      <c r="Q106" s="14">
        <v>0</v>
      </c>
      <c r="R106" s="14">
        <v>0</v>
      </c>
    </row>
    <row r="107" spans="1:18" ht="39.950000000000003" hidden="1" customHeight="1">
      <c r="A107" s="6">
        <v>1352</v>
      </c>
      <c r="B107" s="7" t="s">
        <v>120</v>
      </c>
      <c r="C107" s="6"/>
      <c r="D107" s="16">
        <f t="shared" si="214"/>
        <v>0</v>
      </c>
      <c r="E107" s="16">
        <f t="shared" si="215"/>
        <v>0</v>
      </c>
      <c r="F107" s="16">
        <f t="shared" si="216"/>
        <v>0</v>
      </c>
      <c r="G107" s="16">
        <f t="shared" si="217"/>
        <v>0</v>
      </c>
      <c r="H107" s="16">
        <f t="shared" si="218"/>
        <v>0</v>
      </c>
      <c r="I107" s="16">
        <f t="shared" si="190"/>
        <v>0</v>
      </c>
      <c r="J107" s="16">
        <v>0</v>
      </c>
      <c r="K107" s="16">
        <v>0</v>
      </c>
      <c r="L107" s="16">
        <v>0</v>
      </c>
      <c r="M107" s="16">
        <v>0</v>
      </c>
      <c r="N107" s="14">
        <f t="shared" si="219"/>
        <v>0</v>
      </c>
      <c r="O107" s="14">
        <v>0</v>
      </c>
      <c r="P107" s="14">
        <v>0</v>
      </c>
      <c r="Q107" s="14">
        <v>0</v>
      </c>
      <c r="R107" s="14">
        <v>0</v>
      </c>
    </row>
    <row r="108" spans="1:18" ht="25.5" hidden="1">
      <c r="A108" s="6">
        <v>1353</v>
      </c>
      <c r="B108" s="7" t="s">
        <v>121</v>
      </c>
      <c r="C108" s="6"/>
      <c r="D108" s="16">
        <f t="shared" si="214"/>
        <v>0</v>
      </c>
      <c r="E108" s="16">
        <f t="shared" si="215"/>
        <v>0</v>
      </c>
      <c r="F108" s="16">
        <f t="shared" si="216"/>
        <v>0</v>
      </c>
      <c r="G108" s="16">
        <f t="shared" si="217"/>
        <v>0</v>
      </c>
      <c r="H108" s="16">
        <f t="shared" si="218"/>
        <v>0</v>
      </c>
      <c r="I108" s="16">
        <f t="shared" si="190"/>
        <v>0</v>
      </c>
      <c r="J108" s="16">
        <v>0</v>
      </c>
      <c r="K108" s="16">
        <v>0</v>
      </c>
      <c r="L108" s="16">
        <v>0</v>
      </c>
      <c r="M108" s="16">
        <v>0</v>
      </c>
      <c r="N108" s="14">
        <f t="shared" si="219"/>
        <v>0</v>
      </c>
      <c r="O108" s="14">
        <v>0</v>
      </c>
      <c r="P108" s="14">
        <v>0</v>
      </c>
      <c r="Q108" s="14">
        <v>0</v>
      </c>
      <c r="R108" s="14">
        <v>0</v>
      </c>
    </row>
    <row r="109" spans="1:18" s="13" customFormat="1" ht="25.5" hidden="1">
      <c r="A109" s="9">
        <v>1360</v>
      </c>
      <c r="B109" s="10" t="s">
        <v>122</v>
      </c>
      <c r="C109" s="9" t="s">
        <v>123</v>
      </c>
      <c r="D109" s="17">
        <f>SUM(D110,D111)</f>
        <v>0</v>
      </c>
      <c r="E109" s="17">
        <f t="shared" ref="E109:G109" si="220">SUM(E110,E111)</f>
        <v>0</v>
      </c>
      <c r="F109" s="17">
        <f t="shared" si="220"/>
        <v>0</v>
      </c>
      <c r="G109" s="17">
        <f t="shared" si="220"/>
        <v>0</v>
      </c>
      <c r="H109" s="17">
        <f>SUM(H110,H111)</f>
        <v>0</v>
      </c>
      <c r="I109" s="17">
        <f>SUM(I110,I111)</f>
        <v>0</v>
      </c>
      <c r="J109" s="17">
        <f>SUM(J110,J111)</f>
        <v>0</v>
      </c>
      <c r="K109" s="17">
        <f t="shared" ref="K109:M109" si="221">SUM(K110,K111)</f>
        <v>0</v>
      </c>
      <c r="L109" s="17">
        <f t="shared" si="221"/>
        <v>0</v>
      </c>
      <c r="M109" s="17">
        <f t="shared" si="221"/>
        <v>0</v>
      </c>
      <c r="N109" s="17">
        <f t="shared" ref="N109" si="222">SUM(N110,N111)</f>
        <v>0</v>
      </c>
      <c r="O109" s="17">
        <f t="shared" ref="O109" si="223">SUM(O110,O111)</f>
        <v>0</v>
      </c>
      <c r="P109" s="17">
        <f t="shared" ref="P109" si="224">SUM(P110,P111)</f>
        <v>0</v>
      </c>
      <c r="Q109" s="17">
        <f t="shared" ref="Q109" si="225">SUM(Q110,Q111)</f>
        <v>0</v>
      </c>
      <c r="R109" s="17">
        <f t="shared" ref="R109" si="226">SUM(R110,R111)</f>
        <v>0</v>
      </c>
    </row>
    <row r="110" spans="1:18" ht="51" hidden="1">
      <c r="A110" s="6">
        <v>1361</v>
      </c>
      <c r="B110" s="7" t="s">
        <v>124</v>
      </c>
      <c r="C110" s="6"/>
      <c r="D110" s="16">
        <f t="shared" ref="D110:D111" si="227">I110+N110</f>
        <v>0</v>
      </c>
      <c r="E110" s="16">
        <f t="shared" ref="E110:E111" si="228">J110+O110</f>
        <v>0</v>
      </c>
      <c r="F110" s="16">
        <f t="shared" ref="F110:H111" si="229">K110+P110</f>
        <v>0</v>
      </c>
      <c r="G110" s="16">
        <f t="shared" si="229"/>
        <v>0</v>
      </c>
      <c r="H110" s="16">
        <f t="shared" si="229"/>
        <v>0</v>
      </c>
      <c r="I110" s="16">
        <f t="shared" si="190"/>
        <v>0</v>
      </c>
      <c r="J110" s="16">
        <v>0</v>
      </c>
      <c r="K110" s="16">
        <v>0</v>
      </c>
      <c r="L110" s="16">
        <v>0</v>
      </c>
      <c r="M110" s="16">
        <v>0</v>
      </c>
      <c r="N110" s="14">
        <f t="shared" ref="N110:N111" si="230">R110</f>
        <v>0</v>
      </c>
      <c r="O110" s="14">
        <v>0</v>
      </c>
      <c r="P110" s="14">
        <v>0</v>
      </c>
      <c r="Q110" s="14">
        <v>0</v>
      </c>
      <c r="R110" s="14">
        <v>0</v>
      </c>
    </row>
    <row r="111" spans="1:18" ht="51" hidden="1">
      <c r="A111" s="6">
        <v>1362</v>
      </c>
      <c r="B111" s="7" t="s">
        <v>125</v>
      </c>
      <c r="C111" s="6"/>
      <c r="D111" s="16">
        <f t="shared" si="227"/>
        <v>0</v>
      </c>
      <c r="E111" s="16">
        <f t="shared" si="228"/>
        <v>0</v>
      </c>
      <c r="F111" s="16">
        <f t="shared" si="229"/>
        <v>0</v>
      </c>
      <c r="G111" s="16">
        <f t="shared" si="229"/>
        <v>0</v>
      </c>
      <c r="H111" s="16">
        <f t="shared" si="229"/>
        <v>0</v>
      </c>
      <c r="I111" s="16">
        <f t="shared" si="190"/>
        <v>0</v>
      </c>
      <c r="J111" s="16">
        <v>0</v>
      </c>
      <c r="K111" s="16">
        <v>0</v>
      </c>
      <c r="L111" s="16">
        <v>0</v>
      </c>
      <c r="M111" s="16">
        <v>0</v>
      </c>
      <c r="N111" s="14">
        <f t="shared" si="230"/>
        <v>0</v>
      </c>
      <c r="O111" s="14">
        <v>0</v>
      </c>
      <c r="P111" s="14">
        <v>0</v>
      </c>
      <c r="Q111" s="14">
        <v>0</v>
      </c>
      <c r="R111" s="14">
        <v>0</v>
      </c>
    </row>
    <row r="112" spans="1:18" s="13" customFormat="1" ht="25.5" hidden="1">
      <c r="A112" s="9">
        <v>1370</v>
      </c>
      <c r="B112" s="10" t="s">
        <v>126</v>
      </c>
      <c r="C112" s="9" t="s">
        <v>127</v>
      </c>
      <c r="D112" s="17">
        <f>SUM(D113,D114)</f>
        <v>0</v>
      </c>
      <c r="E112" s="17">
        <f t="shared" ref="E112:I112" si="231">SUM(E113,E114)</f>
        <v>0</v>
      </c>
      <c r="F112" s="17">
        <f t="shared" si="231"/>
        <v>0</v>
      </c>
      <c r="G112" s="17">
        <f t="shared" si="231"/>
        <v>0</v>
      </c>
      <c r="H112" s="17">
        <f t="shared" si="231"/>
        <v>0</v>
      </c>
      <c r="I112" s="17">
        <f t="shared" si="231"/>
        <v>0</v>
      </c>
      <c r="J112" s="17">
        <f>SUM(J113,J114)</f>
        <v>0</v>
      </c>
      <c r="K112" s="17">
        <f t="shared" ref="K112:M112" si="232">SUM(K113,K114)</f>
        <v>0</v>
      </c>
      <c r="L112" s="17">
        <f t="shared" si="232"/>
        <v>0</v>
      </c>
      <c r="M112" s="17">
        <f t="shared" si="232"/>
        <v>0</v>
      </c>
      <c r="N112" s="17">
        <f t="shared" ref="N112" si="233">SUM(N113,N114)</f>
        <v>0</v>
      </c>
      <c r="O112" s="17">
        <f t="shared" ref="O112" si="234">SUM(O113,O114)</f>
        <v>0</v>
      </c>
      <c r="P112" s="17">
        <f t="shared" ref="P112" si="235">SUM(P113,P114)</f>
        <v>0</v>
      </c>
      <c r="Q112" s="17">
        <f t="shared" ref="Q112" si="236">SUM(Q113,Q114)</f>
        <v>0</v>
      </c>
      <c r="R112" s="17">
        <f t="shared" ref="R112" si="237">SUM(R113,R114)</f>
        <v>0</v>
      </c>
    </row>
    <row r="113" spans="1:18" ht="76.5" hidden="1">
      <c r="A113" s="6">
        <v>1371</v>
      </c>
      <c r="B113" s="7" t="s">
        <v>128</v>
      </c>
      <c r="C113" s="6"/>
      <c r="D113" s="16">
        <f t="shared" ref="D113:D114" si="238">I113+N113</f>
        <v>0</v>
      </c>
      <c r="E113" s="16">
        <f t="shared" ref="E113:E114" si="239">J113+O113</f>
        <v>0</v>
      </c>
      <c r="F113" s="16">
        <f t="shared" ref="F113:H114" si="240">K113+P113</f>
        <v>0</v>
      </c>
      <c r="G113" s="16">
        <f t="shared" si="240"/>
        <v>0</v>
      </c>
      <c r="H113" s="16">
        <f t="shared" si="240"/>
        <v>0</v>
      </c>
      <c r="I113" s="16">
        <f t="shared" si="190"/>
        <v>0</v>
      </c>
      <c r="J113" s="16">
        <v>0</v>
      </c>
      <c r="K113" s="16">
        <v>0</v>
      </c>
      <c r="L113" s="16">
        <v>0</v>
      </c>
      <c r="M113" s="16">
        <v>0</v>
      </c>
      <c r="N113" s="14">
        <f t="shared" ref="N113:N114" si="241">R113</f>
        <v>0</v>
      </c>
      <c r="O113" s="14">
        <v>0</v>
      </c>
      <c r="P113" s="14">
        <v>0</v>
      </c>
      <c r="Q113" s="14">
        <v>0</v>
      </c>
      <c r="R113" s="14">
        <v>0</v>
      </c>
    </row>
    <row r="114" spans="1:18" ht="76.5" hidden="1">
      <c r="A114" s="6">
        <v>1372</v>
      </c>
      <c r="B114" s="7" t="s">
        <v>129</v>
      </c>
      <c r="C114" s="6"/>
      <c r="D114" s="16">
        <f t="shared" si="238"/>
        <v>0</v>
      </c>
      <c r="E114" s="16">
        <f t="shared" si="239"/>
        <v>0</v>
      </c>
      <c r="F114" s="16">
        <f t="shared" si="240"/>
        <v>0</v>
      </c>
      <c r="G114" s="16">
        <f t="shared" si="240"/>
        <v>0</v>
      </c>
      <c r="H114" s="16">
        <f t="shared" si="240"/>
        <v>0</v>
      </c>
      <c r="I114" s="16">
        <f t="shared" si="190"/>
        <v>0</v>
      </c>
      <c r="J114" s="16">
        <v>0</v>
      </c>
      <c r="K114" s="16">
        <v>0</v>
      </c>
      <c r="L114" s="16">
        <v>0</v>
      </c>
      <c r="M114" s="16">
        <v>0</v>
      </c>
      <c r="N114" s="14">
        <f t="shared" si="241"/>
        <v>0</v>
      </c>
      <c r="O114" s="14">
        <v>0</v>
      </c>
      <c r="P114" s="14">
        <v>0</v>
      </c>
      <c r="Q114" s="14">
        <v>0</v>
      </c>
      <c r="R114" s="14">
        <v>0</v>
      </c>
    </row>
    <row r="115" spans="1:18" s="13" customFormat="1" ht="25.5">
      <c r="A115" s="9">
        <v>1380</v>
      </c>
      <c r="B115" s="10" t="s">
        <v>130</v>
      </c>
      <c r="C115" s="9" t="s">
        <v>131</v>
      </c>
      <c r="D115" s="17">
        <f t="shared" ref="D115" si="242">SUM(D116,D117)</f>
        <v>11620</v>
      </c>
      <c r="E115" s="17">
        <f t="shared" ref="E115" si="243">SUM(E116,E117)</f>
        <v>0</v>
      </c>
      <c r="F115" s="17">
        <f t="shared" ref="F115" si="244">SUM(F116,F117)</f>
        <v>0</v>
      </c>
      <c r="G115" s="17">
        <f t="shared" ref="G115" si="245">SUM(G116,G117)</f>
        <v>11620</v>
      </c>
      <c r="H115" s="17">
        <f t="shared" ref="H115" si="246">SUM(H116,H117)</f>
        <v>11620</v>
      </c>
      <c r="I115" s="17">
        <f t="shared" ref="I115" si="247">SUM(I116,I117)</f>
        <v>0</v>
      </c>
      <c r="J115" s="17">
        <f t="shared" ref="J115" si="248">SUM(J116,J117)</f>
        <v>0</v>
      </c>
      <c r="K115" s="17">
        <f t="shared" ref="K115" si="249">SUM(K116,K117)</f>
        <v>0</v>
      </c>
      <c r="L115" s="17">
        <f t="shared" ref="L115:M115" si="250">SUM(L116,L117)</f>
        <v>0</v>
      </c>
      <c r="M115" s="17">
        <f t="shared" si="250"/>
        <v>0</v>
      </c>
      <c r="N115" s="15">
        <f>SUM(N116,N117)</f>
        <v>11620</v>
      </c>
      <c r="O115" s="15">
        <f t="shared" ref="O115:R115" si="251">SUM(O116,O117)</f>
        <v>0</v>
      </c>
      <c r="P115" s="15">
        <f t="shared" si="251"/>
        <v>0</v>
      </c>
      <c r="Q115" s="15">
        <f t="shared" si="251"/>
        <v>11620</v>
      </c>
      <c r="R115" s="15">
        <f t="shared" si="251"/>
        <v>11620</v>
      </c>
    </row>
    <row r="116" spans="1:18" ht="83.25" hidden="1" customHeight="1">
      <c r="A116" s="6">
        <v>1381</v>
      </c>
      <c r="B116" s="7" t="s">
        <v>132</v>
      </c>
      <c r="C116" s="6"/>
      <c r="D116" s="16">
        <f t="shared" ref="D116:D117" si="252">I116+N116</f>
        <v>0</v>
      </c>
      <c r="E116" s="16">
        <f t="shared" ref="E116:E117" si="253">J116+O116</f>
        <v>0</v>
      </c>
      <c r="F116" s="16">
        <f t="shared" ref="F116:H117" si="254">K116+P116</f>
        <v>0</v>
      </c>
      <c r="G116" s="16">
        <f t="shared" si="254"/>
        <v>0</v>
      </c>
      <c r="H116" s="16">
        <f t="shared" si="254"/>
        <v>0</v>
      </c>
      <c r="I116" s="16">
        <f t="shared" si="190"/>
        <v>0</v>
      </c>
      <c r="J116" s="16">
        <v>0</v>
      </c>
      <c r="K116" s="16">
        <v>0</v>
      </c>
      <c r="L116" s="16">
        <v>0</v>
      </c>
      <c r="M116" s="16">
        <v>0</v>
      </c>
      <c r="N116" s="14">
        <f t="shared" ref="N116:N117" si="255">R116</f>
        <v>0</v>
      </c>
      <c r="O116" s="14">
        <v>0</v>
      </c>
      <c r="P116" s="14">
        <v>0</v>
      </c>
      <c r="Q116" s="14">
        <v>0</v>
      </c>
      <c r="R116" s="14">
        <v>0</v>
      </c>
    </row>
    <row r="117" spans="1:18" ht="88.5" customHeight="1">
      <c r="A117" s="6">
        <v>1381</v>
      </c>
      <c r="B117" s="7" t="s">
        <v>739</v>
      </c>
      <c r="C117" s="6"/>
      <c r="D117" s="16">
        <f t="shared" si="252"/>
        <v>11620</v>
      </c>
      <c r="E117" s="16">
        <f t="shared" si="253"/>
        <v>0</v>
      </c>
      <c r="F117" s="16">
        <f t="shared" si="254"/>
        <v>0</v>
      </c>
      <c r="G117" s="16">
        <f t="shared" si="254"/>
        <v>11620</v>
      </c>
      <c r="H117" s="16">
        <f t="shared" si="254"/>
        <v>11620</v>
      </c>
      <c r="I117" s="16">
        <f t="shared" si="190"/>
        <v>0</v>
      </c>
      <c r="J117" s="16">
        <v>0</v>
      </c>
      <c r="K117" s="16">
        <v>0</v>
      </c>
      <c r="L117" s="16">
        <v>0</v>
      </c>
      <c r="M117" s="16">
        <v>0</v>
      </c>
      <c r="N117" s="14">
        <f t="shared" si="255"/>
        <v>11620</v>
      </c>
      <c r="O117" s="14">
        <v>0</v>
      </c>
      <c r="P117" s="14">
        <v>0</v>
      </c>
      <c r="Q117" s="14">
        <v>11620</v>
      </c>
      <c r="R117" s="14">
        <v>11620</v>
      </c>
    </row>
    <row r="118" spans="1:18" s="13" customFormat="1" ht="25.5" hidden="1">
      <c r="A118" s="9">
        <v>1390</v>
      </c>
      <c r="B118" s="10" t="s">
        <v>133</v>
      </c>
      <c r="C118" s="9" t="s">
        <v>134</v>
      </c>
      <c r="D118" s="17">
        <f>SUM(D119,D121)</f>
        <v>0</v>
      </c>
      <c r="E118" s="17">
        <f>SUM(E119:E121)</f>
        <v>0</v>
      </c>
      <c r="F118" s="17">
        <f>SUM(F119:F121)</f>
        <v>0</v>
      </c>
      <c r="G118" s="17">
        <f>SUM(G119,G121)</f>
        <v>0</v>
      </c>
      <c r="H118" s="17">
        <f>SUM(H119:H121)</f>
        <v>0</v>
      </c>
      <c r="I118" s="17">
        <f>SUM(I119,I121)</f>
        <v>0</v>
      </c>
      <c r="J118" s="17">
        <f t="shared" ref="J118:M118" si="256">SUM(J119,J121)</f>
        <v>0</v>
      </c>
      <c r="K118" s="17">
        <f t="shared" si="256"/>
        <v>0</v>
      </c>
      <c r="L118" s="17">
        <f t="shared" si="256"/>
        <v>0</v>
      </c>
      <c r="M118" s="17">
        <f t="shared" si="256"/>
        <v>0</v>
      </c>
      <c r="N118" s="15">
        <f>SUM(N119:N121)</f>
        <v>0</v>
      </c>
      <c r="O118" s="15">
        <f t="shared" ref="O118:R118" si="257">SUM(O119:O121)</f>
        <v>0</v>
      </c>
      <c r="P118" s="15">
        <f t="shared" si="257"/>
        <v>0</v>
      </c>
      <c r="Q118" s="15">
        <f t="shared" si="257"/>
        <v>0</v>
      </c>
      <c r="R118" s="15">
        <f t="shared" si="257"/>
        <v>0</v>
      </c>
    </row>
    <row r="119" spans="1:18" ht="25.5" hidden="1">
      <c r="A119" s="6">
        <v>1391</v>
      </c>
      <c r="B119" s="7" t="s">
        <v>135</v>
      </c>
      <c r="C119" s="6"/>
      <c r="D119" s="16">
        <f t="shared" ref="D119:D121" si="258">I119+N119</f>
        <v>0</v>
      </c>
      <c r="E119" s="16">
        <f t="shared" ref="E119:E121" si="259">J119+O119</f>
        <v>0</v>
      </c>
      <c r="F119" s="16">
        <f t="shared" ref="F119:H121" si="260">K119+P119</f>
        <v>0</v>
      </c>
      <c r="G119" s="16">
        <f t="shared" si="260"/>
        <v>0</v>
      </c>
      <c r="H119" s="16">
        <f t="shared" si="260"/>
        <v>0</v>
      </c>
      <c r="I119" s="16">
        <f t="shared" si="190"/>
        <v>0</v>
      </c>
      <c r="J119" s="16">
        <v>0</v>
      </c>
      <c r="K119" s="16">
        <v>0</v>
      </c>
      <c r="L119" s="16">
        <f>SUM(M119,S119)</f>
        <v>0</v>
      </c>
      <c r="M119" s="16">
        <v>0</v>
      </c>
      <c r="N119" s="14">
        <f t="shared" ref="N119:N121" si="261">R119</f>
        <v>0</v>
      </c>
      <c r="O119" s="14">
        <v>0</v>
      </c>
      <c r="P119" s="14">
        <v>0</v>
      </c>
      <c r="Q119" s="14">
        <v>0</v>
      </c>
      <c r="R119" s="14">
        <v>0</v>
      </c>
    </row>
    <row r="120" spans="1:18" ht="38.25" hidden="1">
      <c r="A120" s="6">
        <v>1392</v>
      </c>
      <c r="B120" s="7" t="s">
        <v>136</v>
      </c>
      <c r="C120" s="6"/>
      <c r="D120" s="16">
        <f t="shared" si="258"/>
        <v>0</v>
      </c>
      <c r="E120" s="16">
        <f t="shared" si="259"/>
        <v>0</v>
      </c>
      <c r="F120" s="16">
        <f t="shared" si="260"/>
        <v>0</v>
      </c>
      <c r="G120" s="16">
        <f t="shared" si="260"/>
        <v>0</v>
      </c>
      <c r="H120" s="16">
        <f t="shared" si="260"/>
        <v>0</v>
      </c>
      <c r="I120" s="16">
        <f t="shared" si="190"/>
        <v>0</v>
      </c>
      <c r="J120" s="16">
        <v>0</v>
      </c>
      <c r="K120" s="16">
        <v>0</v>
      </c>
      <c r="L120" s="16">
        <f>SUM(M120,S120)</f>
        <v>0</v>
      </c>
      <c r="M120" s="16">
        <v>0</v>
      </c>
      <c r="N120" s="14">
        <f t="shared" si="261"/>
        <v>0</v>
      </c>
      <c r="O120" s="14">
        <v>0</v>
      </c>
      <c r="P120" s="14">
        <v>0</v>
      </c>
      <c r="Q120" s="14">
        <v>0</v>
      </c>
      <c r="R120" s="14">
        <v>0</v>
      </c>
    </row>
    <row r="121" spans="1:18" ht="38.25" hidden="1">
      <c r="A121" s="6">
        <v>1393</v>
      </c>
      <c r="B121" s="7" t="s">
        <v>137</v>
      </c>
      <c r="C121" s="6"/>
      <c r="D121" s="16">
        <f t="shared" si="258"/>
        <v>0</v>
      </c>
      <c r="E121" s="16">
        <f t="shared" si="259"/>
        <v>0</v>
      </c>
      <c r="F121" s="16">
        <f t="shared" si="260"/>
        <v>0</v>
      </c>
      <c r="G121" s="16">
        <f t="shared" si="260"/>
        <v>0</v>
      </c>
      <c r="H121" s="16">
        <f t="shared" si="260"/>
        <v>0</v>
      </c>
      <c r="I121" s="16">
        <f t="shared" si="190"/>
        <v>0</v>
      </c>
      <c r="J121" s="16">
        <v>0</v>
      </c>
      <c r="K121" s="16">
        <v>0</v>
      </c>
      <c r="L121" s="16">
        <v>0</v>
      </c>
      <c r="M121" s="16">
        <v>0</v>
      </c>
      <c r="N121" s="14">
        <f t="shared" si="261"/>
        <v>0</v>
      </c>
      <c r="O121" s="14">
        <v>0</v>
      </c>
      <c r="P121" s="14">
        <v>0</v>
      </c>
      <c r="Q121" s="14">
        <v>0</v>
      </c>
      <c r="R121" s="14">
        <v>0</v>
      </c>
    </row>
  </sheetData>
  <mergeCells count="15">
    <mergeCell ref="A8:R8"/>
    <mergeCell ref="A3:R3"/>
    <mergeCell ref="A4:R4"/>
    <mergeCell ref="A5:R5"/>
    <mergeCell ref="A6:R6"/>
    <mergeCell ref="A10:R10"/>
    <mergeCell ref="O12:R12"/>
    <mergeCell ref="B12:B13"/>
    <mergeCell ref="C12:C13"/>
    <mergeCell ref="A12:A13"/>
    <mergeCell ref="D12:D13"/>
    <mergeCell ref="I12:I13"/>
    <mergeCell ref="N12:N13"/>
    <mergeCell ref="J12:M12"/>
    <mergeCell ref="E12:H12"/>
  </mergeCells>
  <pageMargins left="0" right="0" top="0" bottom="0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5"/>
  <sheetViews>
    <sheetView zoomScaleSheetLayoutView="100" workbookViewId="0">
      <selection activeCell="P1" sqref="P1:V1"/>
    </sheetView>
  </sheetViews>
  <sheetFormatPr defaultRowHeight="12.75" customHeight="1"/>
  <cols>
    <col min="1" max="2" width="9.140625" style="1"/>
    <col min="3" max="3" width="5.28515625" style="1" customWidth="1"/>
    <col min="4" max="6" width="2.28515625" style="1" customWidth="1"/>
    <col min="7" max="7" width="47.5703125" style="1" customWidth="1"/>
    <col min="8" max="8" width="9.28515625" style="1" customWidth="1"/>
    <col min="9" max="10" width="6.140625" style="1" customWidth="1"/>
    <col min="11" max="11" width="9.140625" style="1" customWidth="1"/>
    <col min="12" max="13" width="9.42578125" style="1" customWidth="1"/>
    <col min="14" max="15" width="6" style="1" customWidth="1"/>
    <col min="16" max="16" width="9.42578125" style="1" customWidth="1"/>
    <col min="17" max="17" width="8.7109375" style="1" customWidth="1"/>
    <col min="18" max="18" width="9.140625" style="1" customWidth="1"/>
    <col min="19" max="20" width="5.140625" style="1" customWidth="1"/>
    <col min="21" max="21" width="9.140625" style="1" customWidth="1"/>
    <col min="22" max="22" width="9" style="1" customWidth="1"/>
    <col min="23" max="16384" width="9.140625" style="1"/>
  </cols>
  <sheetData>
    <row r="1" spans="1:23" s="18" customFormat="1" ht="15.75" customHeight="1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37" t="s">
        <v>753</v>
      </c>
      <c r="Q1" s="137"/>
      <c r="R1" s="137"/>
      <c r="S1" s="137"/>
      <c r="T1" s="137"/>
      <c r="U1" s="137"/>
      <c r="V1" s="137"/>
    </row>
    <row r="2" spans="1:23" s="18" customFormat="1" ht="15.7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38" t="s">
        <v>736</v>
      </c>
      <c r="Q2" s="138"/>
      <c r="R2" s="138"/>
      <c r="S2" s="138"/>
      <c r="T2" s="138"/>
      <c r="U2" s="138"/>
      <c r="V2" s="138"/>
    </row>
    <row r="3" spans="1:23" s="18" customFormat="1" ht="15.7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38" t="s">
        <v>743</v>
      </c>
      <c r="Q3" s="138"/>
      <c r="R3" s="138"/>
      <c r="S3" s="138"/>
      <c r="T3" s="138"/>
      <c r="U3" s="138"/>
      <c r="V3" s="138"/>
    </row>
    <row r="4" spans="1:23" s="18" customFormat="1" ht="15.75" customHeight="1"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38" t="s">
        <v>737</v>
      </c>
      <c r="Q4" s="138"/>
      <c r="R4" s="138"/>
      <c r="S4" s="138"/>
      <c r="T4" s="138"/>
      <c r="U4" s="138"/>
      <c r="V4" s="138"/>
    </row>
    <row r="5" spans="1:23" s="99" customFormat="1" ht="13.7" customHeight="1">
      <c r="C5" s="135" t="s">
        <v>747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23" s="99" customFormat="1" ht="18" customHeight="1">
      <c r="C6" s="135" t="s">
        <v>748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23" s="99" customFormat="1" ht="17.25" customHeight="1"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23" s="101" customFormat="1" ht="17.25" customHeight="1"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Q8" s="102" t="s">
        <v>745</v>
      </c>
      <c r="R8" s="103"/>
      <c r="S8" s="104"/>
      <c r="T8" s="105"/>
    </row>
    <row r="9" spans="1:23" ht="39.950000000000003" customHeight="1">
      <c r="A9" s="153"/>
      <c r="B9" s="153"/>
      <c r="C9" s="140" t="s">
        <v>682</v>
      </c>
      <c r="D9" s="141" t="s">
        <v>140</v>
      </c>
      <c r="E9" s="141" t="s">
        <v>141</v>
      </c>
      <c r="F9" s="141" t="s">
        <v>142</v>
      </c>
      <c r="G9" s="142" t="s">
        <v>139</v>
      </c>
      <c r="H9" s="140" t="s">
        <v>683</v>
      </c>
      <c r="I9" s="139" t="s">
        <v>5</v>
      </c>
      <c r="J9" s="139"/>
      <c r="K9" s="139"/>
      <c r="L9" s="139"/>
      <c r="M9" s="140" t="s">
        <v>681</v>
      </c>
      <c r="N9" s="139" t="s">
        <v>5</v>
      </c>
      <c r="O9" s="139"/>
      <c r="P9" s="139"/>
      <c r="Q9" s="139"/>
      <c r="R9" s="140" t="s">
        <v>678</v>
      </c>
      <c r="S9" s="139" t="s">
        <v>5</v>
      </c>
      <c r="T9" s="139"/>
      <c r="U9" s="139"/>
      <c r="V9" s="139"/>
      <c r="W9" s="21"/>
    </row>
    <row r="10" spans="1:23" ht="33.75" customHeight="1">
      <c r="A10" s="153"/>
      <c r="B10" s="153"/>
      <c r="C10" s="140"/>
      <c r="D10" s="141"/>
      <c r="E10" s="141"/>
      <c r="F10" s="141"/>
      <c r="G10" s="142"/>
      <c r="H10" s="140"/>
      <c r="I10" s="27" t="s">
        <v>674</v>
      </c>
      <c r="J10" s="27" t="s">
        <v>675</v>
      </c>
      <c r="K10" s="27" t="s">
        <v>676</v>
      </c>
      <c r="L10" s="27" t="s">
        <v>677</v>
      </c>
      <c r="M10" s="140"/>
      <c r="N10" s="27" t="s">
        <v>674</v>
      </c>
      <c r="O10" s="27" t="s">
        <v>675</v>
      </c>
      <c r="P10" s="27" t="s">
        <v>676</v>
      </c>
      <c r="Q10" s="27" t="s">
        <v>677</v>
      </c>
      <c r="R10" s="140" t="s">
        <v>8</v>
      </c>
      <c r="S10" s="27" t="s">
        <v>674</v>
      </c>
      <c r="T10" s="27" t="s">
        <v>675</v>
      </c>
      <c r="U10" s="27" t="s">
        <v>676</v>
      </c>
      <c r="V10" s="27" t="s">
        <v>677</v>
      </c>
      <c r="W10" s="21"/>
    </row>
    <row r="11" spans="1:23" s="19" customFormat="1" ht="15" customHeight="1">
      <c r="A11" s="154"/>
      <c r="B11" s="154"/>
      <c r="C11" s="24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6.1</v>
      </c>
      <c r="J11" s="24">
        <v>6.2</v>
      </c>
      <c r="K11" s="24">
        <v>6.3</v>
      </c>
      <c r="L11" s="24">
        <v>6.4</v>
      </c>
      <c r="M11" s="24">
        <v>7</v>
      </c>
      <c r="N11" s="24">
        <v>7.1</v>
      </c>
      <c r="O11" s="24">
        <v>7.2</v>
      </c>
      <c r="P11" s="24">
        <v>7.3</v>
      </c>
      <c r="Q11" s="24">
        <v>7.4</v>
      </c>
      <c r="R11" s="25">
        <v>8</v>
      </c>
      <c r="S11" s="26">
        <v>8.1</v>
      </c>
      <c r="T11" s="26">
        <v>8.1999999999999993</v>
      </c>
      <c r="U11" s="26">
        <v>8.3000000000000007</v>
      </c>
      <c r="V11" s="26">
        <v>8.4</v>
      </c>
    </row>
    <row r="12" spans="1:23" ht="51">
      <c r="A12" s="153"/>
      <c r="B12" s="153"/>
      <c r="C12" s="6">
        <v>2000</v>
      </c>
      <c r="D12" s="6" t="s">
        <v>12</v>
      </c>
      <c r="E12" s="6" t="s">
        <v>12</v>
      </c>
      <c r="F12" s="6" t="s">
        <v>12</v>
      </c>
      <c r="G12" s="7" t="s">
        <v>143</v>
      </c>
      <c r="H12" s="14">
        <f t="shared" ref="H12:V12" si="0">SUM(H13,H51,H68,H97,H154,H176,H196,H225,H255,H288,H320)</f>
        <v>11620</v>
      </c>
      <c r="I12" s="14">
        <f t="shared" si="0"/>
        <v>0</v>
      </c>
      <c r="J12" s="14">
        <f t="shared" si="0"/>
        <v>0</v>
      </c>
      <c r="K12" s="14">
        <f t="shared" si="0"/>
        <v>11620</v>
      </c>
      <c r="L12" s="14">
        <f t="shared" si="0"/>
        <v>11620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11620</v>
      </c>
      <c r="S12" s="14">
        <f t="shared" si="0"/>
        <v>0</v>
      </c>
      <c r="T12" s="14">
        <f t="shared" si="0"/>
        <v>0</v>
      </c>
      <c r="U12" s="14">
        <f t="shared" si="0"/>
        <v>11620</v>
      </c>
      <c r="V12" s="14">
        <f t="shared" si="0"/>
        <v>11620</v>
      </c>
      <c r="W12" s="21"/>
    </row>
    <row r="13" spans="1:23" ht="51">
      <c r="A13" s="153"/>
      <c r="B13" s="153"/>
      <c r="C13" s="6">
        <v>2100</v>
      </c>
      <c r="D13" s="6" t="s">
        <v>145</v>
      </c>
      <c r="E13" s="6" t="s">
        <v>146</v>
      </c>
      <c r="F13" s="6" t="s">
        <v>146</v>
      </c>
      <c r="G13" s="7" t="s">
        <v>144</v>
      </c>
      <c r="H13" s="14">
        <f t="shared" ref="H13:V13" si="1">SUM(H15,H24,H28,H33,H36,H39,H42,H45)</f>
        <v>13620</v>
      </c>
      <c r="I13" s="14">
        <f t="shared" si="1"/>
        <v>0</v>
      </c>
      <c r="J13" s="14">
        <f t="shared" si="1"/>
        <v>0</v>
      </c>
      <c r="K13" s="14">
        <f t="shared" si="1"/>
        <v>13620</v>
      </c>
      <c r="L13" s="14">
        <f t="shared" si="1"/>
        <v>13620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13620</v>
      </c>
      <c r="S13" s="14">
        <f t="shared" si="1"/>
        <v>0</v>
      </c>
      <c r="T13" s="14">
        <f t="shared" si="1"/>
        <v>0</v>
      </c>
      <c r="U13" s="14">
        <f t="shared" si="1"/>
        <v>13620</v>
      </c>
      <c r="V13" s="14">
        <f t="shared" si="1"/>
        <v>13620</v>
      </c>
      <c r="W13" s="21"/>
    </row>
    <row r="14" spans="1:23" ht="15">
      <c r="A14" s="153"/>
      <c r="B14" s="153"/>
      <c r="C14" s="6"/>
      <c r="D14" s="6"/>
      <c r="E14" s="6"/>
      <c r="F14" s="6"/>
      <c r="G14" s="7" t="s">
        <v>147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33"/>
      <c r="T14" s="33"/>
      <c r="U14" s="33"/>
      <c r="V14" s="33"/>
      <c r="W14" s="21"/>
    </row>
    <row r="15" spans="1:23" s="31" customFormat="1" ht="51">
      <c r="A15" s="155"/>
      <c r="B15" s="155"/>
      <c r="C15" s="9">
        <v>2110</v>
      </c>
      <c r="D15" s="9" t="s">
        <v>145</v>
      </c>
      <c r="E15" s="9" t="s">
        <v>145</v>
      </c>
      <c r="F15" s="9" t="s">
        <v>146</v>
      </c>
      <c r="G15" s="10" t="s">
        <v>148</v>
      </c>
      <c r="H15" s="15">
        <f>SUM(H17)</f>
        <v>13620</v>
      </c>
      <c r="I15" s="15">
        <f t="shared" ref="I15:V15" si="2">SUM(I17)</f>
        <v>0</v>
      </c>
      <c r="J15" s="15">
        <f t="shared" si="2"/>
        <v>0</v>
      </c>
      <c r="K15" s="15">
        <f t="shared" si="2"/>
        <v>13620</v>
      </c>
      <c r="L15" s="15">
        <f t="shared" si="2"/>
        <v>13620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13620</v>
      </c>
      <c r="S15" s="15">
        <f t="shared" si="2"/>
        <v>0</v>
      </c>
      <c r="T15" s="15">
        <f t="shared" si="2"/>
        <v>0</v>
      </c>
      <c r="U15" s="15">
        <f t="shared" si="2"/>
        <v>13620</v>
      </c>
      <c r="V15" s="15">
        <f t="shared" si="2"/>
        <v>13620</v>
      </c>
      <c r="W15" s="30"/>
    </row>
    <row r="16" spans="1:23" ht="15">
      <c r="A16" s="153"/>
      <c r="B16" s="153"/>
      <c r="C16" s="6"/>
      <c r="D16" s="6"/>
      <c r="E16" s="6"/>
      <c r="F16" s="6"/>
      <c r="G16" s="7" t="s">
        <v>149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33"/>
      <c r="T16" s="33"/>
      <c r="U16" s="33"/>
      <c r="V16" s="33"/>
      <c r="W16" s="21"/>
    </row>
    <row r="17" spans="1:23" ht="25.5">
      <c r="A17" s="153"/>
      <c r="B17" s="153"/>
      <c r="C17" s="6">
        <v>2111</v>
      </c>
      <c r="D17" s="6" t="s">
        <v>145</v>
      </c>
      <c r="E17" s="6" t="s">
        <v>145</v>
      </c>
      <c r="F17" s="6" t="s">
        <v>145</v>
      </c>
      <c r="G17" s="7" t="s">
        <v>150</v>
      </c>
      <c r="H17" s="14">
        <f>SUM(H19:H21)</f>
        <v>13620</v>
      </c>
      <c r="I17" s="14">
        <f t="shared" ref="I17:L17" si="3">SUM(I19:I21)</f>
        <v>0</v>
      </c>
      <c r="J17" s="14">
        <f t="shared" si="3"/>
        <v>0</v>
      </c>
      <c r="K17" s="14">
        <f t="shared" si="3"/>
        <v>13620</v>
      </c>
      <c r="L17" s="14">
        <f t="shared" si="3"/>
        <v>13620</v>
      </c>
      <c r="M17" s="14">
        <f>SUM(Q17)</f>
        <v>0</v>
      </c>
      <c r="N17" s="14">
        <v>0</v>
      </c>
      <c r="O17" s="14">
        <v>0</v>
      </c>
      <c r="P17" s="14">
        <v>0</v>
      </c>
      <c r="Q17" s="14">
        <v>0</v>
      </c>
      <c r="R17" s="92">
        <f>SUM(R19:R21)</f>
        <v>13620</v>
      </c>
      <c r="S17" s="92">
        <f>SUM(S19:S21)</f>
        <v>0</v>
      </c>
      <c r="T17" s="92">
        <f>SUM(T19:T21)</f>
        <v>0</v>
      </c>
      <c r="U17" s="92">
        <f>SUM(U19:U21)</f>
        <v>13620</v>
      </c>
      <c r="V17" s="92">
        <f>SUM(V19:V21)</f>
        <v>13620</v>
      </c>
      <c r="W17" s="21"/>
    </row>
    <row r="18" spans="1:23" ht="24" hidden="1">
      <c r="A18" s="153"/>
      <c r="B18" s="153"/>
      <c r="C18" s="6"/>
      <c r="D18" s="6"/>
      <c r="E18" s="6"/>
      <c r="F18" s="6"/>
      <c r="G18" s="48" t="s">
        <v>733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f t="shared" ref="R18:R21" si="4">SUM(V18)</f>
        <v>0</v>
      </c>
      <c r="S18" s="33"/>
      <c r="T18" s="33"/>
      <c r="U18" s="33"/>
      <c r="V18" s="33"/>
      <c r="W18" s="21"/>
    </row>
    <row r="19" spans="1:23" ht="25.5" hidden="1">
      <c r="A19" s="153"/>
      <c r="B19" s="153"/>
      <c r="C19" s="6"/>
      <c r="D19" s="6"/>
      <c r="E19" s="6"/>
      <c r="F19" s="6"/>
      <c r="G19" s="50" t="s">
        <v>731</v>
      </c>
      <c r="H19" s="14">
        <f>M19+R19</f>
        <v>8045.6</v>
      </c>
      <c r="I19" s="14">
        <f>M19+S19</f>
        <v>0</v>
      </c>
      <c r="J19" s="14">
        <f t="shared" ref="J19:L21" si="5">N19+T19</f>
        <v>0</v>
      </c>
      <c r="K19" s="14">
        <f t="shared" si="5"/>
        <v>8045.6</v>
      </c>
      <c r="L19" s="14">
        <f t="shared" si="5"/>
        <v>8045.6</v>
      </c>
      <c r="M19" s="14"/>
      <c r="N19" s="14"/>
      <c r="O19" s="14"/>
      <c r="P19" s="14"/>
      <c r="Q19" s="14"/>
      <c r="R19" s="14">
        <f t="shared" si="4"/>
        <v>8045.6</v>
      </c>
      <c r="S19" s="33"/>
      <c r="T19" s="33">
        <v>0</v>
      </c>
      <c r="U19" s="33">
        <f>7928.6+117</f>
        <v>8045.6</v>
      </c>
      <c r="V19" s="33">
        <f>7928.6+117</f>
        <v>8045.6</v>
      </c>
      <c r="W19" s="21"/>
    </row>
    <row r="20" spans="1:23" ht="15" hidden="1">
      <c r="A20" s="153"/>
      <c r="B20" s="153"/>
      <c r="C20" s="6"/>
      <c r="D20" s="6"/>
      <c r="E20" s="6"/>
      <c r="F20" s="6"/>
      <c r="G20" s="50" t="s">
        <v>703</v>
      </c>
      <c r="H20" s="14">
        <f>M20+R20</f>
        <v>2000</v>
      </c>
      <c r="I20" s="14">
        <f>M20+S20</f>
        <v>0</v>
      </c>
      <c r="J20" s="14">
        <f t="shared" si="5"/>
        <v>0</v>
      </c>
      <c r="K20" s="14">
        <f t="shared" si="5"/>
        <v>2000</v>
      </c>
      <c r="L20" s="14">
        <f t="shared" si="5"/>
        <v>2000</v>
      </c>
      <c r="M20" s="14"/>
      <c r="N20" s="14"/>
      <c r="O20" s="14"/>
      <c r="P20" s="14"/>
      <c r="Q20" s="14"/>
      <c r="R20" s="14">
        <f t="shared" si="4"/>
        <v>2000</v>
      </c>
      <c r="S20" s="33"/>
      <c r="T20" s="33"/>
      <c r="U20" s="33">
        <v>2000</v>
      </c>
      <c r="V20" s="33">
        <v>2000</v>
      </c>
      <c r="W20" s="21"/>
    </row>
    <row r="21" spans="1:23" ht="15" hidden="1">
      <c r="A21" s="153"/>
      <c r="B21" s="153"/>
      <c r="C21" s="6"/>
      <c r="D21" s="6"/>
      <c r="E21" s="6"/>
      <c r="F21" s="6"/>
      <c r="G21" s="62" t="s">
        <v>713</v>
      </c>
      <c r="H21" s="14">
        <f>M21+R21</f>
        <v>3574.4</v>
      </c>
      <c r="I21" s="14">
        <f>M21+S21</f>
        <v>0</v>
      </c>
      <c r="J21" s="14">
        <f t="shared" si="5"/>
        <v>0</v>
      </c>
      <c r="K21" s="14">
        <f t="shared" si="5"/>
        <v>3574.4</v>
      </c>
      <c r="L21" s="14">
        <f t="shared" si="5"/>
        <v>3574.4</v>
      </c>
      <c r="M21" s="14"/>
      <c r="N21" s="14"/>
      <c r="O21" s="14"/>
      <c r="P21" s="14"/>
      <c r="Q21" s="14"/>
      <c r="R21" s="14">
        <f t="shared" si="4"/>
        <v>3574.4</v>
      </c>
      <c r="S21" s="33"/>
      <c r="T21" s="33"/>
      <c r="U21" s="33">
        <v>3574.4</v>
      </c>
      <c r="V21" s="33">
        <v>3574.4</v>
      </c>
      <c r="W21" s="21"/>
    </row>
    <row r="22" spans="1:23" ht="25.5">
      <c r="A22" s="153"/>
      <c r="B22" s="153"/>
      <c r="C22" s="6">
        <v>2112</v>
      </c>
      <c r="D22" s="6" t="s">
        <v>145</v>
      </c>
      <c r="E22" s="6" t="s">
        <v>145</v>
      </c>
      <c r="F22" s="6" t="s">
        <v>152</v>
      </c>
      <c r="G22" s="7" t="s">
        <v>151</v>
      </c>
      <c r="H22" s="14">
        <f>SUM(I22,J22)</f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4"/>
      <c r="O22" s="14"/>
      <c r="P22" s="14"/>
      <c r="Q22" s="14"/>
      <c r="R22" s="14"/>
      <c r="S22" s="33"/>
      <c r="T22" s="33"/>
      <c r="U22" s="33"/>
      <c r="V22" s="33"/>
      <c r="W22" s="21"/>
    </row>
    <row r="23" spans="1:23" ht="15">
      <c r="A23" s="153"/>
      <c r="B23" s="153"/>
      <c r="C23" s="6">
        <v>2113</v>
      </c>
      <c r="D23" s="6" t="s">
        <v>145</v>
      </c>
      <c r="E23" s="6" t="s">
        <v>145</v>
      </c>
      <c r="F23" s="6" t="s">
        <v>154</v>
      </c>
      <c r="G23" s="7" t="s">
        <v>153</v>
      </c>
      <c r="H23" s="14">
        <f>SUM(I23,J23)</f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4"/>
      <c r="O23" s="14"/>
      <c r="P23" s="14"/>
      <c r="Q23" s="14"/>
      <c r="R23" s="14"/>
      <c r="S23" s="33"/>
      <c r="T23" s="33"/>
      <c r="U23" s="33"/>
      <c r="V23" s="33"/>
      <c r="W23" s="21"/>
    </row>
    <row r="24" spans="1:23" s="31" customFormat="1" ht="15" hidden="1">
      <c r="A24" s="155"/>
      <c r="B24" s="155"/>
      <c r="C24" s="9">
        <v>2120</v>
      </c>
      <c r="D24" s="9" t="s">
        <v>145</v>
      </c>
      <c r="E24" s="9" t="s">
        <v>152</v>
      </c>
      <c r="F24" s="9" t="s">
        <v>146</v>
      </c>
      <c r="G24" s="10" t="s">
        <v>155</v>
      </c>
      <c r="H24" s="15">
        <f t="shared" ref="H24:Q24" si="6">SUM(H26:H27)</f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>SUM(Q24)</f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>SUM(V24)</f>
        <v>0</v>
      </c>
      <c r="S24" s="15">
        <f t="shared" ref="S24:V24" si="7">SUM(W24)</f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30"/>
    </row>
    <row r="25" spans="1:23" ht="15" hidden="1">
      <c r="A25" s="153"/>
      <c r="B25" s="153"/>
      <c r="C25" s="6"/>
      <c r="D25" s="6"/>
      <c r="E25" s="6"/>
      <c r="F25" s="6"/>
      <c r="G25" s="7" t="s">
        <v>149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33"/>
      <c r="T25" s="33"/>
      <c r="U25" s="33"/>
      <c r="V25" s="33"/>
      <c r="W25" s="21"/>
    </row>
    <row r="26" spans="1:23" ht="15" hidden="1">
      <c r="A26" s="153"/>
      <c r="B26" s="153"/>
      <c r="C26" s="6">
        <v>2121</v>
      </c>
      <c r="D26" s="6" t="s">
        <v>145</v>
      </c>
      <c r="E26" s="6" t="s">
        <v>152</v>
      </c>
      <c r="F26" s="6" t="s">
        <v>145</v>
      </c>
      <c r="G26" s="7" t="s">
        <v>156</v>
      </c>
      <c r="H26" s="14">
        <f>SUM(I26,J26)</f>
        <v>0</v>
      </c>
      <c r="I26" s="14">
        <v>0</v>
      </c>
      <c r="J26" s="14">
        <v>0</v>
      </c>
      <c r="K26" s="14"/>
      <c r="L26" s="14"/>
      <c r="M26" s="14">
        <f>SUM(N26,O26)</f>
        <v>0</v>
      </c>
      <c r="N26" s="14">
        <v>0</v>
      </c>
      <c r="O26" s="14">
        <v>0</v>
      </c>
      <c r="P26" s="14">
        <f>SUM(Q26,R26)</f>
        <v>0</v>
      </c>
      <c r="Q26" s="14">
        <v>0</v>
      </c>
      <c r="R26" s="14">
        <f>SUM(S26,T26)</f>
        <v>0</v>
      </c>
      <c r="S26" s="33"/>
      <c r="T26" s="33"/>
      <c r="U26" s="33"/>
      <c r="V26" s="33"/>
      <c r="W26" s="21"/>
    </row>
    <row r="27" spans="1:23" ht="25.5" hidden="1">
      <c r="A27" s="153"/>
      <c r="B27" s="153"/>
      <c r="C27" s="6">
        <v>2122</v>
      </c>
      <c r="D27" s="6" t="s">
        <v>145</v>
      </c>
      <c r="E27" s="6" t="s">
        <v>152</v>
      </c>
      <c r="F27" s="6" t="s">
        <v>152</v>
      </c>
      <c r="G27" s="7" t="s">
        <v>157</v>
      </c>
      <c r="H27" s="14">
        <f>SUM(I27,J27)</f>
        <v>0</v>
      </c>
      <c r="I27" s="14">
        <v>0</v>
      </c>
      <c r="J27" s="14">
        <v>0</v>
      </c>
      <c r="K27" s="14"/>
      <c r="L27" s="14"/>
      <c r="M27" s="14">
        <f>SUM(N27,O27)</f>
        <v>0</v>
      </c>
      <c r="N27" s="14">
        <v>0</v>
      </c>
      <c r="O27" s="14">
        <v>0</v>
      </c>
      <c r="P27" s="14">
        <f>SUM(Q27,R27)</f>
        <v>0</v>
      </c>
      <c r="Q27" s="14">
        <v>0</v>
      </c>
      <c r="R27" s="14">
        <f>SUM(S27,T27)</f>
        <v>0</v>
      </c>
      <c r="S27" s="33"/>
      <c r="T27" s="33"/>
      <c r="U27" s="33"/>
      <c r="V27" s="33"/>
      <c r="W27" s="21"/>
    </row>
    <row r="28" spans="1:23" s="31" customFormat="1" ht="15" hidden="1">
      <c r="A28" s="155"/>
      <c r="B28" s="155"/>
      <c r="C28" s="9">
        <v>2130</v>
      </c>
      <c r="D28" s="9" t="s">
        <v>145</v>
      </c>
      <c r="E28" s="9" t="s">
        <v>154</v>
      </c>
      <c r="F28" s="9" t="s">
        <v>146</v>
      </c>
      <c r="G28" s="10" t="s">
        <v>158</v>
      </c>
      <c r="H28" s="15">
        <f t="shared" ref="H28:Q28" si="8">SUM(H30:H32)</f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8"/>
        <v>0</v>
      </c>
      <c r="O28" s="15">
        <f t="shared" si="8"/>
        <v>0</v>
      </c>
      <c r="P28" s="15">
        <f t="shared" si="8"/>
        <v>0</v>
      </c>
      <c r="Q28" s="15">
        <f t="shared" si="8"/>
        <v>0</v>
      </c>
      <c r="R28" s="15">
        <f t="shared" ref="R28:V28" si="9">SUM(R30:R32)</f>
        <v>0</v>
      </c>
      <c r="S28" s="15">
        <f t="shared" si="9"/>
        <v>0</v>
      </c>
      <c r="T28" s="15">
        <f t="shared" si="9"/>
        <v>0</v>
      </c>
      <c r="U28" s="15">
        <f t="shared" si="9"/>
        <v>0</v>
      </c>
      <c r="V28" s="15">
        <f t="shared" si="9"/>
        <v>0</v>
      </c>
      <c r="W28" s="30"/>
    </row>
    <row r="29" spans="1:23" ht="15" hidden="1">
      <c r="A29" s="153"/>
      <c r="B29" s="153"/>
      <c r="C29" s="6"/>
      <c r="D29" s="6"/>
      <c r="E29" s="6"/>
      <c r="F29" s="6"/>
      <c r="G29" s="7" t="s">
        <v>149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33"/>
      <c r="T29" s="33"/>
      <c r="U29" s="33"/>
      <c r="V29" s="33"/>
      <c r="W29" s="21"/>
    </row>
    <row r="30" spans="1:23" ht="25.5" hidden="1">
      <c r="A30" s="153"/>
      <c r="B30" s="153"/>
      <c r="C30" s="6">
        <v>2131</v>
      </c>
      <c r="D30" s="6" t="s">
        <v>145</v>
      </c>
      <c r="E30" s="6" t="s">
        <v>154</v>
      </c>
      <c r="F30" s="6" t="s">
        <v>145</v>
      </c>
      <c r="G30" s="7" t="s">
        <v>159</v>
      </c>
      <c r="H30" s="14">
        <f>SUM(M30,R30)</f>
        <v>0</v>
      </c>
      <c r="I30" s="14">
        <f t="shared" ref="I30:L32" si="10">SUM(N30,S30)</f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>SUM(Q30)</f>
        <v>0</v>
      </c>
      <c r="N30" s="14">
        <v>0</v>
      </c>
      <c r="O30" s="14">
        <v>0</v>
      </c>
      <c r="P30" s="14">
        <v>0</v>
      </c>
      <c r="Q30" s="14">
        <v>0</v>
      </c>
      <c r="R30" s="14">
        <f>SUM(V30)</f>
        <v>0</v>
      </c>
      <c r="S30" s="33"/>
      <c r="T30" s="33"/>
      <c r="U30" s="33"/>
      <c r="V30" s="33"/>
      <c r="W30" s="21"/>
    </row>
    <row r="31" spans="1:23" ht="25.5" hidden="1">
      <c r="A31" s="153"/>
      <c r="B31" s="153"/>
      <c r="C31" s="6">
        <v>2132</v>
      </c>
      <c r="D31" s="6" t="s">
        <v>145</v>
      </c>
      <c r="E31" s="6" t="s">
        <v>154</v>
      </c>
      <c r="F31" s="6" t="s">
        <v>152</v>
      </c>
      <c r="G31" s="7" t="s">
        <v>160</v>
      </c>
      <c r="H31" s="14">
        <f t="shared" ref="H31:H32" si="11">SUM(M31,R31)</f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>SUM(Q31)</f>
        <v>0</v>
      </c>
      <c r="N31" s="14">
        <v>0</v>
      </c>
      <c r="O31" s="14">
        <v>0</v>
      </c>
      <c r="P31" s="14">
        <f>SUM(Q31,R31)</f>
        <v>0</v>
      </c>
      <c r="Q31" s="14">
        <v>0</v>
      </c>
      <c r="R31" s="14">
        <f>SUM(V31)</f>
        <v>0</v>
      </c>
      <c r="S31" s="33"/>
      <c r="T31" s="33"/>
      <c r="U31" s="33"/>
      <c r="V31" s="33"/>
      <c r="W31" s="21"/>
    </row>
    <row r="32" spans="1:23" ht="15" hidden="1">
      <c r="A32" s="153"/>
      <c r="B32" s="153"/>
      <c r="C32" s="6">
        <v>2133</v>
      </c>
      <c r="D32" s="6" t="s">
        <v>145</v>
      </c>
      <c r="E32" s="6" t="s">
        <v>154</v>
      </c>
      <c r="F32" s="6" t="s">
        <v>154</v>
      </c>
      <c r="G32" s="7" t="s">
        <v>161</v>
      </c>
      <c r="H32" s="14">
        <f t="shared" si="11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>SUM(Q32)</f>
        <v>0</v>
      </c>
      <c r="N32" s="14">
        <v>0</v>
      </c>
      <c r="O32" s="14">
        <v>0</v>
      </c>
      <c r="P32" s="14">
        <v>0</v>
      </c>
      <c r="Q32" s="14">
        <v>0</v>
      </c>
      <c r="R32" s="14">
        <f>SUM(V32)</f>
        <v>0</v>
      </c>
      <c r="S32" s="33"/>
      <c r="T32" s="33"/>
      <c r="U32" s="33"/>
      <c r="V32" s="33"/>
      <c r="W32" s="21"/>
    </row>
    <row r="33" spans="1:23" s="31" customFormat="1" ht="25.5" hidden="1">
      <c r="A33" s="155"/>
      <c r="B33" s="155"/>
      <c r="C33" s="9">
        <v>2140</v>
      </c>
      <c r="D33" s="9" t="s">
        <v>145</v>
      </c>
      <c r="E33" s="9" t="s">
        <v>163</v>
      </c>
      <c r="F33" s="9" t="s">
        <v>146</v>
      </c>
      <c r="G33" s="10" t="s">
        <v>162</v>
      </c>
      <c r="H33" s="15">
        <f t="shared" ref="H33:V33" si="12">SUM(H35)</f>
        <v>0</v>
      </c>
      <c r="I33" s="15">
        <f t="shared" si="12"/>
        <v>0</v>
      </c>
      <c r="J33" s="15">
        <f t="shared" si="12"/>
        <v>0</v>
      </c>
      <c r="K33" s="15">
        <f t="shared" si="12"/>
        <v>0</v>
      </c>
      <c r="L33" s="15">
        <f t="shared" si="12"/>
        <v>0</v>
      </c>
      <c r="M33" s="15">
        <f t="shared" si="12"/>
        <v>0</v>
      </c>
      <c r="N33" s="15">
        <f t="shared" si="12"/>
        <v>0</v>
      </c>
      <c r="O33" s="15">
        <f t="shared" si="12"/>
        <v>0</v>
      </c>
      <c r="P33" s="15">
        <f t="shared" si="12"/>
        <v>0</v>
      </c>
      <c r="Q33" s="15">
        <f t="shared" si="12"/>
        <v>0</v>
      </c>
      <c r="R33" s="15">
        <f t="shared" si="12"/>
        <v>0</v>
      </c>
      <c r="S33" s="15">
        <f t="shared" si="12"/>
        <v>0</v>
      </c>
      <c r="T33" s="15">
        <f t="shared" si="12"/>
        <v>0</v>
      </c>
      <c r="U33" s="15">
        <f t="shared" si="12"/>
        <v>0</v>
      </c>
      <c r="V33" s="15">
        <f t="shared" si="12"/>
        <v>0</v>
      </c>
      <c r="W33" s="30"/>
    </row>
    <row r="34" spans="1:23" ht="15" hidden="1">
      <c r="A34" s="153"/>
      <c r="B34" s="153"/>
      <c r="C34" s="6"/>
      <c r="D34" s="6"/>
      <c r="E34" s="6"/>
      <c r="F34" s="6"/>
      <c r="G34" s="7" t="s">
        <v>149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33"/>
      <c r="T34" s="33"/>
      <c r="U34" s="33"/>
      <c r="V34" s="33"/>
      <c r="W34" s="21"/>
    </row>
    <row r="35" spans="1:23" ht="15" hidden="1">
      <c r="A35" s="153"/>
      <c r="B35" s="153"/>
      <c r="C35" s="6">
        <v>2141</v>
      </c>
      <c r="D35" s="6" t="s">
        <v>145</v>
      </c>
      <c r="E35" s="6" t="s">
        <v>163</v>
      </c>
      <c r="F35" s="6" t="s">
        <v>145</v>
      </c>
      <c r="G35" s="7" t="s">
        <v>164</v>
      </c>
      <c r="H35" s="14">
        <f>SUM(M35,R35)</f>
        <v>0</v>
      </c>
      <c r="I35" s="14">
        <f t="shared" ref="I35:L35" si="13">SUM(N35,S35)</f>
        <v>0</v>
      </c>
      <c r="J35" s="14">
        <f t="shared" si="13"/>
        <v>0</v>
      </c>
      <c r="K35" s="14">
        <f t="shared" si="13"/>
        <v>0</v>
      </c>
      <c r="L35" s="14">
        <f t="shared" si="13"/>
        <v>0</v>
      </c>
      <c r="M35" s="14">
        <f>SUM(Q35)</f>
        <v>0</v>
      </c>
      <c r="N35" s="14">
        <v>0</v>
      </c>
      <c r="O35" s="14">
        <v>0</v>
      </c>
      <c r="P35" s="14">
        <f>SUM(Q35,R35)</f>
        <v>0</v>
      </c>
      <c r="Q35" s="14">
        <v>0</v>
      </c>
      <c r="R35" s="14">
        <f>SUM(V35)</f>
        <v>0</v>
      </c>
      <c r="S35" s="33"/>
      <c r="T35" s="33"/>
      <c r="U35" s="33"/>
      <c r="V35" s="33"/>
      <c r="W35" s="21"/>
    </row>
    <row r="36" spans="1:23" s="31" customFormat="1" ht="38.25" hidden="1">
      <c r="A36" s="155"/>
      <c r="B36" s="155"/>
      <c r="C36" s="9">
        <v>2150</v>
      </c>
      <c r="D36" s="9" t="s">
        <v>145</v>
      </c>
      <c r="E36" s="9" t="s">
        <v>166</v>
      </c>
      <c r="F36" s="9" t="s">
        <v>146</v>
      </c>
      <c r="G36" s="10" t="s">
        <v>165</v>
      </c>
      <c r="H36" s="15">
        <f t="shared" ref="H36:V36" si="14">SUM(H38)</f>
        <v>0</v>
      </c>
      <c r="I36" s="15">
        <f t="shared" si="14"/>
        <v>0</v>
      </c>
      <c r="J36" s="15">
        <f t="shared" si="14"/>
        <v>0</v>
      </c>
      <c r="K36" s="15">
        <f t="shared" si="14"/>
        <v>0</v>
      </c>
      <c r="L36" s="15">
        <f t="shared" si="14"/>
        <v>0</v>
      </c>
      <c r="M36" s="15">
        <f t="shared" si="14"/>
        <v>0</v>
      </c>
      <c r="N36" s="15">
        <f t="shared" si="14"/>
        <v>0</v>
      </c>
      <c r="O36" s="15">
        <f t="shared" si="14"/>
        <v>0</v>
      </c>
      <c r="P36" s="15">
        <f t="shared" si="14"/>
        <v>0</v>
      </c>
      <c r="Q36" s="15">
        <f t="shared" si="14"/>
        <v>0</v>
      </c>
      <c r="R36" s="15">
        <f t="shared" si="14"/>
        <v>0</v>
      </c>
      <c r="S36" s="15">
        <f t="shared" si="14"/>
        <v>0</v>
      </c>
      <c r="T36" s="15">
        <f t="shared" si="14"/>
        <v>0</v>
      </c>
      <c r="U36" s="15">
        <f t="shared" si="14"/>
        <v>0</v>
      </c>
      <c r="V36" s="15">
        <f t="shared" si="14"/>
        <v>0</v>
      </c>
      <c r="W36" s="30"/>
    </row>
    <row r="37" spans="1:23" ht="15" hidden="1">
      <c r="A37" s="153"/>
      <c r="B37" s="153"/>
      <c r="C37" s="6"/>
      <c r="D37" s="6"/>
      <c r="E37" s="6"/>
      <c r="F37" s="6"/>
      <c r="G37" s="7" t="s">
        <v>149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33"/>
      <c r="T37" s="33"/>
      <c r="U37" s="33"/>
      <c r="V37" s="33"/>
      <c r="W37" s="21"/>
    </row>
    <row r="38" spans="1:23" ht="38.25" hidden="1">
      <c r="A38" s="153"/>
      <c r="B38" s="153"/>
      <c r="C38" s="6">
        <v>2151</v>
      </c>
      <c r="D38" s="6" t="s">
        <v>145</v>
      </c>
      <c r="E38" s="6" t="s">
        <v>166</v>
      </c>
      <c r="F38" s="6" t="s">
        <v>145</v>
      </c>
      <c r="G38" s="7" t="s">
        <v>167</v>
      </c>
      <c r="H38" s="14">
        <f>SUM(M38,R38)</f>
        <v>0</v>
      </c>
      <c r="I38" s="14">
        <f t="shared" ref="I38:L38" si="15">SUM(N38,S38)</f>
        <v>0</v>
      </c>
      <c r="J38" s="14">
        <f t="shared" si="15"/>
        <v>0</v>
      </c>
      <c r="K38" s="14">
        <f t="shared" si="15"/>
        <v>0</v>
      </c>
      <c r="L38" s="14">
        <f t="shared" si="15"/>
        <v>0</v>
      </c>
      <c r="M38" s="14">
        <f>SUM(Q38)</f>
        <v>0</v>
      </c>
      <c r="N38" s="14">
        <v>0</v>
      </c>
      <c r="O38" s="14">
        <v>0</v>
      </c>
      <c r="P38" s="14">
        <f>SUM(Q38,R38)</f>
        <v>0</v>
      </c>
      <c r="Q38" s="14">
        <v>0</v>
      </c>
      <c r="R38" s="14">
        <f>SUM(V38)</f>
        <v>0</v>
      </c>
      <c r="S38" s="33"/>
      <c r="T38" s="33"/>
      <c r="U38" s="33"/>
      <c r="V38" s="33"/>
      <c r="W38" s="21"/>
    </row>
    <row r="39" spans="1:23" s="31" customFormat="1" ht="25.5" hidden="1">
      <c r="A39" s="155"/>
      <c r="B39" s="155"/>
      <c r="C39" s="9">
        <v>2160</v>
      </c>
      <c r="D39" s="9" t="s">
        <v>145</v>
      </c>
      <c r="E39" s="9" t="s">
        <v>169</v>
      </c>
      <c r="F39" s="9" t="s">
        <v>146</v>
      </c>
      <c r="G39" s="10" t="s">
        <v>168</v>
      </c>
      <c r="H39" s="15">
        <f t="shared" ref="H39:V39" si="16">SUM(H41)</f>
        <v>0</v>
      </c>
      <c r="I39" s="15">
        <f t="shared" si="16"/>
        <v>0</v>
      </c>
      <c r="J39" s="15">
        <f t="shared" si="16"/>
        <v>0</v>
      </c>
      <c r="K39" s="15">
        <f t="shared" si="16"/>
        <v>0</v>
      </c>
      <c r="L39" s="15">
        <f t="shared" si="16"/>
        <v>0</v>
      </c>
      <c r="M39" s="15">
        <f t="shared" si="16"/>
        <v>0</v>
      </c>
      <c r="N39" s="15">
        <f t="shared" si="16"/>
        <v>0</v>
      </c>
      <c r="O39" s="15">
        <f t="shared" si="16"/>
        <v>0</v>
      </c>
      <c r="P39" s="15">
        <f t="shared" si="16"/>
        <v>0</v>
      </c>
      <c r="Q39" s="15">
        <f t="shared" si="16"/>
        <v>0</v>
      </c>
      <c r="R39" s="15">
        <f t="shared" si="16"/>
        <v>0</v>
      </c>
      <c r="S39" s="15">
        <f t="shared" si="16"/>
        <v>0</v>
      </c>
      <c r="T39" s="15">
        <f t="shared" si="16"/>
        <v>0</v>
      </c>
      <c r="U39" s="15">
        <f t="shared" si="16"/>
        <v>0</v>
      </c>
      <c r="V39" s="15">
        <f t="shared" si="16"/>
        <v>0</v>
      </c>
      <c r="W39" s="30"/>
    </row>
    <row r="40" spans="1:23" ht="15" hidden="1">
      <c r="A40" s="153"/>
      <c r="B40" s="153"/>
      <c r="C40" s="6"/>
      <c r="D40" s="6"/>
      <c r="E40" s="6"/>
      <c r="F40" s="6"/>
      <c r="G40" s="7" t="s">
        <v>149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33"/>
      <c r="T40" s="33"/>
      <c r="U40" s="33"/>
      <c r="V40" s="33"/>
      <c r="W40" s="21"/>
    </row>
    <row r="41" spans="1:23" ht="25.5" hidden="1">
      <c r="A41" s="153"/>
      <c r="B41" s="153"/>
      <c r="C41" s="6">
        <v>2161</v>
      </c>
      <c r="D41" s="6" t="s">
        <v>145</v>
      </c>
      <c r="E41" s="6" t="s">
        <v>169</v>
      </c>
      <c r="F41" s="6" t="s">
        <v>145</v>
      </c>
      <c r="G41" s="7" t="s">
        <v>170</v>
      </c>
      <c r="H41" s="14">
        <f>SUM(M41,R41)</f>
        <v>0</v>
      </c>
      <c r="I41" s="14">
        <f t="shared" ref="I41:L41" si="17">SUM(N41,S41)</f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>SUM(Q41)</f>
        <v>0</v>
      </c>
      <c r="N41" s="14">
        <v>0</v>
      </c>
      <c r="O41" s="14">
        <v>0</v>
      </c>
      <c r="P41" s="14">
        <v>0</v>
      </c>
      <c r="Q41" s="14">
        <v>0</v>
      </c>
      <c r="R41" s="14">
        <f>SUM(V41)</f>
        <v>0</v>
      </c>
      <c r="S41" s="33">
        <v>0</v>
      </c>
      <c r="T41" s="33">
        <v>0</v>
      </c>
      <c r="U41" s="33">
        <v>0</v>
      </c>
      <c r="V41" s="33">
        <v>0</v>
      </c>
      <c r="W41" s="21"/>
    </row>
    <row r="42" spans="1:23" s="31" customFormat="1" ht="15" hidden="1">
      <c r="A42" s="155"/>
      <c r="B42" s="155"/>
      <c r="C42" s="9">
        <v>2170</v>
      </c>
      <c r="D42" s="9" t="s">
        <v>145</v>
      </c>
      <c r="E42" s="9" t="s">
        <v>172</v>
      </c>
      <c r="F42" s="9" t="s">
        <v>146</v>
      </c>
      <c r="G42" s="10" t="s">
        <v>171</v>
      </c>
      <c r="H42" s="15">
        <f t="shared" ref="H42:V42" si="18">SUM(H44)</f>
        <v>0</v>
      </c>
      <c r="I42" s="15">
        <f t="shared" si="18"/>
        <v>0</v>
      </c>
      <c r="J42" s="15">
        <f t="shared" si="18"/>
        <v>0</v>
      </c>
      <c r="K42" s="15">
        <f t="shared" si="18"/>
        <v>0</v>
      </c>
      <c r="L42" s="15">
        <f t="shared" si="18"/>
        <v>0</v>
      </c>
      <c r="M42" s="15">
        <f t="shared" si="18"/>
        <v>0</v>
      </c>
      <c r="N42" s="15">
        <f t="shared" si="18"/>
        <v>0</v>
      </c>
      <c r="O42" s="15">
        <f t="shared" si="18"/>
        <v>0</v>
      </c>
      <c r="P42" s="15">
        <f t="shared" si="18"/>
        <v>0</v>
      </c>
      <c r="Q42" s="15">
        <f t="shared" si="18"/>
        <v>0</v>
      </c>
      <c r="R42" s="15">
        <f t="shared" si="18"/>
        <v>0</v>
      </c>
      <c r="S42" s="15">
        <f t="shared" si="18"/>
        <v>0</v>
      </c>
      <c r="T42" s="15">
        <f t="shared" si="18"/>
        <v>0</v>
      </c>
      <c r="U42" s="15">
        <f t="shared" si="18"/>
        <v>0</v>
      </c>
      <c r="V42" s="15">
        <f t="shared" si="18"/>
        <v>0</v>
      </c>
      <c r="W42" s="30"/>
    </row>
    <row r="43" spans="1:23" ht="15" hidden="1">
      <c r="A43" s="153"/>
      <c r="B43" s="153"/>
      <c r="C43" s="6"/>
      <c r="D43" s="6"/>
      <c r="E43" s="6"/>
      <c r="F43" s="6"/>
      <c r="G43" s="7" t="s">
        <v>149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33"/>
      <c r="T43" s="33"/>
      <c r="U43" s="33"/>
      <c r="V43" s="33"/>
      <c r="W43" s="21"/>
    </row>
    <row r="44" spans="1:23" ht="15" hidden="1">
      <c r="A44" s="153"/>
      <c r="B44" s="153"/>
      <c r="C44" s="6">
        <v>2171</v>
      </c>
      <c r="D44" s="6" t="s">
        <v>145</v>
      </c>
      <c r="E44" s="6" t="s">
        <v>172</v>
      </c>
      <c r="F44" s="6" t="s">
        <v>145</v>
      </c>
      <c r="G44" s="7" t="s">
        <v>171</v>
      </c>
      <c r="H44" s="14">
        <f>SUM(M44,R44)</f>
        <v>0</v>
      </c>
      <c r="I44" s="14">
        <f t="shared" ref="I44:L44" si="19">SUM(N44,S44)</f>
        <v>0</v>
      </c>
      <c r="J44" s="14">
        <f t="shared" si="19"/>
        <v>0</v>
      </c>
      <c r="K44" s="14">
        <f t="shared" si="19"/>
        <v>0</v>
      </c>
      <c r="L44" s="14">
        <f t="shared" si="19"/>
        <v>0</v>
      </c>
      <c r="M44" s="14">
        <f>SUM(Q44)</f>
        <v>0</v>
      </c>
      <c r="N44" s="14">
        <v>0</v>
      </c>
      <c r="O44" s="14">
        <v>0</v>
      </c>
      <c r="P44" s="14">
        <f>SUM(Q44,R44)</f>
        <v>0</v>
      </c>
      <c r="Q44" s="14">
        <v>0</v>
      </c>
      <c r="R44" s="14">
        <f>SUM(V44)</f>
        <v>0</v>
      </c>
      <c r="S44" s="33"/>
      <c r="T44" s="33"/>
      <c r="U44" s="33"/>
      <c r="V44" s="33"/>
      <c r="W44" s="21"/>
    </row>
    <row r="45" spans="1:23" s="31" customFormat="1" ht="38.25" hidden="1">
      <c r="A45" s="155"/>
      <c r="B45" s="155"/>
      <c r="C45" s="9">
        <v>2180</v>
      </c>
      <c r="D45" s="9" t="s">
        <v>145</v>
      </c>
      <c r="E45" s="9" t="s">
        <v>174</v>
      </c>
      <c r="F45" s="9" t="s">
        <v>146</v>
      </c>
      <c r="G45" s="10" t="s">
        <v>173</v>
      </c>
      <c r="H45" s="15">
        <f t="shared" ref="H45:V45" si="20">SUM(H47)</f>
        <v>0</v>
      </c>
      <c r="I45" s="15">
        <f t="shared" si="20"/>
        <v>0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20"/>
        <v>0</v>
      </c>
      <c r="N45" s="15">
        <f t="shared" si="20"/>
        <v>0</v>
      </c>
      <c r="O45" s="15">
        <f t="shared" si="20"/>
        <v>0</v>
      </c>
      <c r="P45" s="15">
        <f t="shared" si="20"/>
        <v>0</v>
      </c>
      <c r="Q45" s="15">
        <f t="shared" si="20"/>
        <v>0</v>
      </c>
      <c r="R45" s="15">
        <f t="shared" si="20"/>
        <v>0</v>
      </c>
      <c r="S45" s="15">
        <f t="shared" si="20"/>
        <v>0</v>
      </c>
      <c r="T45" s="15">
        <f t="shared" si="20"/>
        <v>0</v>
      </c>
      <c r="U45" s="15">
        <f t="shared" si="20"/>
        <v>0</v>
      </c>
      <c r="V45" s="15">
        <f t="shared" si="20"/>
        <v>0</v>
      </c>
      <c r="W45" s="30"/>
    </row>
    <row r="46" spans="1:23" ht="15" hidden="1">
      <c r="A46" s="153"/>
      <c r="B46" s="153"/>
      <c r="C46" s="6"/>
      <c r="D46" s="6"/>
      <c r="E46" s="6"/>
      <c r="F46" s="6"/>
      <c r="G46" s="7" t="s">
        <v>149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33"/>
      <c r="T46" s="33"/>
      <c r="U46" s="33"/>
      <c r="V46" s="33"/>
      <c r="W46" s="21"/>
    </row>
    <row r="47" spans="1:23" s="31" customFormat="1" ht="38.25" hidden="1">
      <c r="A47" s="155"/>
      <c r="B47" s="155"/>
      <c r="C47" s="9">
        <v>2181</v>
      </c>
      <c r="D47" s="9" t="s">
        <v>145</v>
      </c>
      <c r="E47" s="9" t="s">
        <v>174</v>
      </c>
      <c r="F47" s="9" t="s">
        <v>145</v>
      </c>
      <c r="G47" s="10" t="s">
        <v>173</v>
      </c>
      <c r="H47" s="15">
        <f t="shared" ref="H47:Q47" si="21">SUM(H49:H50)</f>
        <v>0</v>
      </c>
      <c r="I47" s="15">
        <f t="shared" si="21"/>
        <v>0</v>
      </c>
      <c r="J47" s="15">
        <f t="shared" si="21"/>
        <v>0</v>
      </c>
      <c r="K47" s="15">
        <f t="shared" si="21"/>
        <v>0</v>
      </c>
      <c r="L47" s="15">
        <f t="shared" si="21"/>
        <v>0</v>
      </c>
      <c r="M47" s="15">
        <f t="shared" si="21"/>
        <v>0</v>
      </c>
      <c r="N47" s="15">
        <f t="shared" si="21"/>
        <v>0</v>
      </c>
      <c r="O47" s="15">
        <f t="shared" si="21"/>
        <v>0</v>
      </c>
      <c r="P47" s="15">
        <f t="shared" si="21"/>
        <v>0</v>
      </c>
      <c r="Q47" s="15">
        <f t="shared" si="21"/>
        <v>0</v>
      </c>
      <c r="R47" s="15">
        <f t="shared" ref="R47:V47" si="22">SUM(R49:R50)</f>
        <v>0</v>
      </c>
      <c r="S47" s="15">
        <f t="shared" si="22"/>
        <v>0</v>
      </c>
      <c r="T47" s="15">
        <f t="shared" si="22"/>
        <v>0</v>
      </c>
      <c r="U47" s="15">
        <f t="shared" si="22"/>
        <v>0</v>
      </c>
      <c r="V47" s="15">
        <f t="shared" si="22"/>
        <v>0</v>
      </c>
      <c r="W47" s="30"/>
    </row>
    <row r="48" spans="1:23" ht="15" hidden="1">
      <c r="A48" s="153"/>
      <c r="B48" s="153"/>
      <c r="C48" s="6"/>
      <c r="D48" s="6"/>
      <c r="E48" s="6"/>
      <c r="F48" s="6"/>
      <c r="G48" s="7" t="s">
        <v>149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33"/>
      <c r="T48" s="33"/>
      <c r="U48" s="33"/>
      <c r="V48" s="33"/>
      <c r="W48" s="21"/>
    </row>
    <row r="49" spans="1:23" ht="15" hidden="1">
      <c r="A49" s="153"/>
      <c r="B49" s="153"/>
      <c r="C49" s="6">
        <v>2182</v>
      </c>
      <c r="D49" s="6" t="s">
        <v>145</v>
      </c>
      <c r="E49" s="6" t="s">
        <v>174</v>
      </c>
      <c r="F49" s="6" t="s">
        <v>145</v>
      </c>
      <c r="G49" s="7" t="s">
        <v>175</v>
      </c>
      <c r="H49" s="14">
        <f t="shared" ref="H49:L50" si="23">SUM(M49,R49)</f>
        <v>0</v>
      </c>
      <c r="I49" s="14">
        <f t="shared" si="23"/>
        <v>0</v>
      </c>
      <c r="J49" s="14">
        <f t="shared" si="23"/>
        <v>0</v>
      </c>
      <c r="K49" s="14">
        <f t="shared" si="23"/>
        <v>0</v>
      </c>
      <c r="L49" s="14">
        <f t="shared" si="23"/>
        <v>0</v>
      </c>
      <c r="M49" s="14">
        <f>SUM(N49,O49)</f>
        <v>0</v>
      </c>
      <c r="N49" s="14">
        <v>0</v>
      </c>
      <c r="O49" s="14">
        <v>0</v>
      </c>
      <c r="P49" s="14">
        <f>SUM(Q49,R49)</f>
        <v>0</v>
      </c>
      <c r="Q49" s="14">
        <v>0</v>
      </c>
      <c r="R49" s="14">
        <f>SUM(S49,T49)</f>
        <v>0</v>
      </c>
      <c r="S49" s="33"/>
      <c r="T49" s="33"/>
      <c r="U49" s="33"/>
      <c r="V49" s="33"/>
      <c r="W49" s="21"/>
    </row>
    <row r="50" spans="1:23" ht="15" hidden="1">
      <c r="A50" s="153"/>
      <c r="B50" s="153"/>
      <c r="C50" s="6">
        <v>2183</v>
      </c>
      <c r="D50" s="6" t="s">
        <v>145</v>
      </c>
      <c r="E50" s="6" t="s">
        <v>174</v>
      </c>
      <c r="F50" s="6" t="s">
        <v>145</v>
      </c>
      <c r="G50" s="7" t="s">
        <v>176</v>
      </c>
      <c r="H50" s="14">
        <f t="shared" si="23"/>
        <v>0</v>
      </c>
      <c r="I50" s="14">
        <f t="shared" si="23"/>
        <v>0</v>
      </c>
      <c r="J50" s="14">
        <f t="shared" si="23"/>
        <v>0</v>
      </c>
      <c r="K50" s="14">
        <f t="shared" si="23"/>
        <v>0</v>
      </c>
      <c r="L50" s="14">
        <f t="shared" si="23"/>
        <v>0</v>
      </c>
      <c r="M50" s="14">
        <f>SUM(N50,O50)</f>
        <v>0</v>
      </c>
      <c r="N50" s="14">
        <v>0</v>
      </c>
      <c r="O50" s="14">
        <v>0</v>
      </c>
      <c r="P50" s="14">
        <f>SUM(Q50,R50)</f>
        <v>0</v>
      </c>
      <c r="Q50" s="14">
        <v>0</v>
      </c>
      <c r="R50" s="14">
        <f>SUM(S50,T50)</f>
        <v>0</v>
      </c>
      <c r="S50" s="33"/>
      <c r="T50" s="33"/>
      <c r="U50" s="33"/>
      <c r="V50" s="33"/>
      <c r="W50" s="21"/>
    </row>
    <row r="51" spans="1:23" ht="25.5" hidden="1">
      <c r="A51" s="153"/>
      <c r="B51" s="153"/>
      <c r="C51" s="6">
        <v>2200</v>
      </c>
      <c r="D51" s="6" t="s">
        <v>152</v>
      </c>
      <c r="E51" s="6" t="s">
        <v>146</v>
      </c>
      <c r="F51" s="6" t="s">
        <v>146</v>
      </c>
      <c r="G51" s="7" t="s">
        <v>177</v>
      </c>
      <c r="H51" s="14">
        <f t="shared" ref="H51:R51" si="24">SUM(H53,H56,H59,H62,H65)</f>
        <v>0</v>
      </c>
      <c r="I51" s="14">
        <f t="shared" si="24"/>
        <v>0</v>
      </c>
      <c r="J51" s="14">
        <f t="shared" si="24"/>
        <v>0</v>
      </c>
      <c r="K51" s="14"/>
      <c r="L51" s="14"/>
      <c r="M51" s="14">
        <f t="shared" si="24"/>
        <v>0</v>
      </c>
      <c r="N51" s="14">
        <f t="shared" si="24"/>
        <v>0</v>
      </c>
      <c r="O51" s="14">
        <f t="shared" si="24"/>
        <v>0</v>
      </c>
      <c r="P51" s="14">
        <f t="shared" si="24"/>
        <v>0</v>
      </c>
      <c r="Q51" s="14">
        <f t="shared" si="24"/>
        <v>0</v>
      </c>
      <c r="R51" s="14">
        <f t="shared" si="24"/>
        <v>0</v>
      </c>
      <c r="S51" s="33"/>
      <c r="T51" s="33"/>
      <c r="U51" s="33"/>
      <c r="V51" s="33"/>
      <c r="W51" s="21"/>
    </row>
    <row r="52" spans="1:23" ht="15" hidden="1">
      <c r="A52" s="153"/>
      <c r="B52" s="153"/>
      <c r="C52" s="6"/>
      <c r="D52" s="6"/>
      <c r="E52" s="6"/>
      <c r="F52" s="6"/>
      <c r="G52" s="7" t="s">
        <v>147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33"/>
      <c r="T52" s="33"/>
      <c r="U52" s="33"/>
      <c r="V52" s="33"/>
      <c r="W52" s="21"/>
    </row>
    <row r="53" spans="1:23" ht="15" hidden="1">
      <c r="A53" s="153"/>
      <c r="B53" s="153"/>
      <c r="C53" s="6">
        <v>2210</v>
      </c>
      <c r="D53" s="6" t="s">
        <v>152</v>
      </c>
      <c r="E53" s="6" t="s">
        <v>145</v>
      </c>
      <c r="F53" s="6" t="s">
        <v>146</v>
      </c>
      <c r="G53" s="7" t="s">
        <v>178</v>
      </c>
      <c r="H53" s="14">
        <f t="shared" ref="H53:R53" si="25">SUM(H55)</f>
        <v>0</v>
      </c>
      <c r="I53" s="14">
        <f t="shared" si="25"/>
        <v>0</v>
      </c>
      <c r="J53" s="14">
        <f t="shared" si="25"/>
        <v>0</v>
      </c>
      <c r="K53" s="14"/>
      <c r="L53" s="14"/>
      <c r="M53" s="14">
        <f t="shared" si="25"/>
        <v>0</v>
      </c>
      <c r="N53" s="14">
        <f t="shared" si="25"/>
        <v>0</v>
      </c>
      <c r="O53" s="14">
        <f t="shared" si="25"/>
        <v>0</v>
      </c>
      <c r="P53" s="14">
        <f t="shared" si="25"/>
        <v>0</v>
      </c>
      <c r="Q53" s="14">
        <f t="shared" si="25"/>
        <v>0</v>
      </c>
      <c r="R53" s="14">
        <f t="shared" si="25"/>
        <v>0</v>
      </c>
      <c r="S53" s="33"/>
      <c r="T53" s="33"/>
      <c r="U53" s="33"/>
      <c r="V53" s="33"/>
      <c r="W53" s="21"/>
    </row>
    <row r="54" spans="1:23" ht="15" hidden="1">
      <c r="A54" s="153"/>
      <c r="B54" s="153"/>
      <c r="C54" s="6"/>
      <c r="D54" s="6"/>
      <c r="E54" s="6"/>
      <c r="F54" s="6"/>
      <c r="G54" s="7" t="s">
        <v>149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33"/>
      <c r="T54" s="33"/>
      <c r="U54" s="33"/>
      <c r="V54" s="33"/>
      <c r="W54" s="21"/>
    </row>
    <row r="55" spans="1:23" ht="15" hidden="1">
      <c r="A55" s="153"/>
      <c r="B55" s="153"/>
      <c r="C55" s="6">
        <v>2211</v>
      </c>
      <c r="D55" s="6" t="s">
        <v>152</v>
      </c>
      <c r="E55" s="6" t="s">
        <v>145</v>
      </c>
      <c r="F55" s="6" t="s">
        <v>145</v>
      </c>
      <c r="G55" s="7" t="s">
        <v>179</v>
      </c>
      <c r="H55" s="14">
        <f>SUM(I55,J55)</f>
        <v>0</v>
      </c>
      <c r="I55" s="14">
        <v>0</v>
      </c>
      <c r="J55" s="14">
        <v>0</v>
      </c>
      <c r="K55" s="14"/>
      <c r="L55" s="14"/>
      <c r="M55" s="14">
        <f>SUM(N55,O55)</f>
        <v>0</v>
      </c>
      <c r="N55" s="14">
        <v>0</v>
      </c>
      <c r="O55" s="14">
        <v>0</v>
      </c>
      <c r="P55" s="14">
        <f>SUM(Q55,R55)</f>
        <v>0</v>
      </c>
      <c r="Q55" s="14">
        <v>0</v>
      </c>
      <c r="R55" s="14">
        <f>SUM(S55,T55)</f>
        <v>0</v>
      </c>
      <c r="S55" s="33"/>
      <c r="T55" s="33"/>
      <c r="U55" s="33"/>
      <c r="V55" s="33"/>
      <c r="W55" s="21"/>
    </row>
    <row r="56" spans="1:23" ht="15" hidden="1">
      <c r="A56" s="153"/>
      <c r="B56" s="153"/>
      <c r="C56" s="6">
        <v>2220</v>
      </c>
      <c r="D56" s="6" t="s">
        <v>152</v>
      </c>
      <c r="E56" s="6" t="s">
        <v>152</v>
      </c>
      <c r="F56" s="6" t="s">
        <v>146</v>
      </c>
      <c r="G56" s="7" t="s">
        <v>180</v>
      </c>
      <c r="H56" s="14">
        <f t="shared" ref="H56:R56" si="26">SUM(H58)</f>
        <v>0</v>
      </c>
      <c r="I56" s="14">
        <f t="shared" si="26"/>
        <v>0</v>
      </c>
      <c r="J56" s="14">
        <f t="shared" si="26"/>
        <v>0</v>
      </c>
      <c r="K56" s="14"/>
      <c r="L56" s="14"/>
      <c r="M56" s="14">
        <f t="shared" si="26"/>
        <v>0</v>
      </c>
      <c r="N56" s="14">
        <f t="shared" si="26"/>
        <v>0</v>
      </c>
      <c r="O56" s="14">
        <f t="shared" si="26"/>
        <v>0</v>
      </c>
      <c r="P56" s="14">
        <f t="shared" si="26"/>
        <v>0</v>
      </c>
      <c r="Q56" s="14">
        <f t="shared" si="26"/>
        <v>0</v>
      </c>
      <c r="R56" s="14">
        <f t="shared" si="26"/>
        <v>0</v>
      </c>
      <c r="S56" s="33"/>
      <c r="T56" s="33"/>
      <c r="U56" s="33"/>
      <c r="V56" s="33"/>
      <c r="W56" s="21"/>
    </row>
    <row r="57" spans="1:23" ht="15" hidden="1">
      <c r="A57" s="153"/>
      <c r="B57" s="153"/>
      <c r="C57" s="6"/>
      <c r="D57" s="6"/>
      <c r="E57" s="6"/>
      <c r="F57" s="6"/>
      <c r="G57" s="7" t="s">
        <v>149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33"/>
      <c r="T57" s="33"/>
      <c r="U57" s="33"/>
      <c r="V57" s="33"/>
      <c r="W57" s="21"/>
    </row>
    <row r="58" spans="1:23" ht="15" hidden="1">
      <c r="A58" s="153"/>
      <c r="B58" s="153"/>
      <c r="C58" s="6">
        <v>2221</v>
      </c>
      <c r="D58" s="6" t="s">
        <v>152</v>
      </c>
      <c r="E58" s="6" t="s">
        <v>152</v>
      </c>
      <c r="F58" s="6" t="s">
        <v>145</v>
      </c>
      <c r="G58" s="7" t="s">
        <v>181</v>
      </c>
      <c r="H58" s="14">
        <f>SUM(I58,J58)</f>
        <v>0</v>
      </c>
      <c r="I58" s="14">
        <v>0</v>
      </c>
      <c r="J58" s="14">
        <v>0</v>
      </c>
      <c r="K58" s="14"/>
      <c r="L58" s="14"/>
      <c r="M58" s="14">
        <f>SUM(N58,O58)</f>
        <v>0</v>
      </c>
      <c r="N58" s="14">
        <v>0</v>
      </c>
      <c r="O58" s="14">
        <v>0</v>
      </c>
      <c r="P58" s="14">
        <f>SUM(Q58,R58)</f>
        <v>0</v>
      </c>
      <c r="Q58" s="14">
        <v>0</v>
      </c>
      <c r="R58" s="14">
        <f>SUM(S58,T58)</f>
        <v>0</v>
      </c>
      <c r="S58" s="33"/>
      <c r="T58" s="33"/>
      <c r="U58" s="33"/>
      <c r="V58" s="33"/>
      <c r="W58" s="21"/>
    </row>
    <row r="59" spans="1:23" ht="15" hidden="1">
      <c r="A59" s="153"/>
      <c r="B59" s="153"/>
      <c r="C59" s="6">
        <v>2230</v>
      </c>
      <c r="D59" s="6" t="s">
        <v>152</v>
      </c>
      <c r="E59" s="6" t="s">
        <v>154</v>
      </c>
      <c r="F59" s="6" t="s">
        <v>146</v>
      </c>
      <c r="G59" s="7" t="s">
        <v>182</v>
      </c>
      <c r="H59" s="14">
        <f t="shared" ref="H59:R59" si="27">SUM(H61)</f>
        <v>0</v>
      </c>
      <c r="I59" s="14">
        <f t="shared" si="27"/>
        <v>0</v>
      </c>
      <c r="J59" s="14">
        <f t="shared" si="27"/>
        <v>0</v>
      </c>
      <c r="K59" s="14"/>
      <c r="L59" s="14"/>
      <c r="M59" s="14">
        <f t="shared" si="27"/>
        <v>0</v>
      </c>
      <c r="N59" s="14">
        <f t="shared" si="27"/>
        <v>0</v>
      </c>
      <c r="O59" s="14">
        <f t="shared" si="27"/>
        <v>0</v>
      </c>
      <c r="P59" s="14">
        <f t="shared" si="27"/>
        <v>0</v>
      </c>
      <c r="Q59" s="14">
        <f t="shared" si="27"/>
        <v>0</v>
      </c>
      <c r="R59" s="14">
        <f t="shared" si="27"/>
        <v>0</v>
      </c>
      <c r="S59" s="33"/>
      <c r="T59" s="33"/>
      <c r="U59" s="33"/>
      <c r="V59" s="33"/>
      <c r="W59" s="21"/>
    </row>
    <row r="60" spans="1:23" ht="15" hidden="1">
      <c r="A60" s="153"/>
      <c r="B60" s="153"/>
      <c r="C60" s="6"/>
      <c r="D60" s="6"/>
      <c r="E60" s="6"/>
      <c r="F60" s="6"/>
      <c r="G60" s="7" t="s">
        <v>149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33"/>
      <c r="T60" s="33"/>
      <c r="U60" s="33"/>
      <c r="V60" s="33"/>
      <c r="W60" s="21"/>
    </row>
    <row r="61" spans="1:23" ht="15" hidden="1">
      <c r="A61" s="153"/>
      <c r="B61" s="153"/>
      <c r="C61" s="6">
        <v>2231</v>
      </c>
      <c r="D61" s="6" t="s">
        <v>152</v>
      </c>
      <c r="E61" s="6" t="s">
        <v>154</v>
      </c>
      <c r="F61" s="6" t="s">
        <v>145</v>
      </c>
      <c r="G61" s="7" t="s">
        <v>183</v>
      </c>
      <c r="H61" s="14">
        <f>SUM(I61,J61)</f>
        <v>0</v>
      </c>
      <c r="I61" s="14">
        <v>0</v>
      </c>
      <c r="J61" s="14">
        <v>0</v>
      </c>
      <c r="K61" s="14"/>
      <c r="L61" s="14"/>
      <c r="M61" s="14">
        <f>SUM(N61,O61)</f>
        <v>0</v>
      </c>
      <c r="N61" s="14">
        <v>0</v>
      </c>
      <c r="O61" s="14">
        <v>0</v>
      </c>
      <c r="P61" s="14">
        <f>SUM(Q61,R61)</f>
        <v>0</v>
      </c>
      <c r="Q61" s="14">
        <v>0</v>
      </c>
      <c r="R61" s="14">
        <f>SUM(S61,T61)</f>
        <v>0</v>
      </c>
      <c r="S61" s="33"/>
      <c r="T61" s="33"/>
      <c r="U61" s="33"/>
      <c r="V61" s="33"/>
      <c r="W61" s="21"/>
    </row>
    <row r="62" spans="1:23" ht="25.5" hidden="1">
      <c r="A62" s="153"/>
      <c r="B62" s="153"/>
      <c r="C62" s="6">
        <v>2240</v>
      </c>
      <c r="D62" s="6" t="s">
        <v>152</v>
      </c>
      <c r="E62" s="6" t="s">
        <v>163</v>
      </c>
      <c r="F62" s="6" t="s">
        <v>146</v>
      </c>
      <c r="G62" s="7" t="s">
        <v>184</v>
      </c>
      <c r="H62" s="14">
        <f t="shared" ref="H62:R62" si="28">SUM(H64)</f>
        <v>0</v>
      </c>
      <c r="I62" s="14">
        <f t="shared" si="28"/>
        <v>0</v>
      </c>
      <c r="J62" s="14">
        <f t="shared" si="28"/>
        <v>0</v>
      </c>
      <c r="K62" s="14"/>
      <c r="L62" s="14"/>
      <c r="M62" s="14">
        <f t="shared" si="28"/>
        <v>0</v>
      </c>
      <c r="N62" s="14">
        <f t="shared" si="28"/>
        <v>0</v>
      </c>
      <c r="O62" s="14">
        <f t="shared" si="28"/>
        <v>0</v>
      </c>
      <c r="P62" s="14">
        <f t="shared" si="28"/>
        <v>0</v>
      </c>
      <c r="Q62" s="14">
        <f t="shared" si="28"/>
        <v>0</v>
      </c>
      <c r="R62" s="14">
        <f t="shared" si="28"/>
        <v>0</v>
      </c>
      <c r="S62" s="33"/>
      <c r="T62" s="33"/>
      <c r="U62" s="33"/>
      <c r="V62" s="33"/>
      <c r="W62" s="21"/>
    </row>
    <row r="63" spans="1:23" ht="15" hidden="1">
      <c r="A63" s="153"/>
      <c r="B63" s="153"/>
      <c r="C63" s="6"/>
      <c r="D63" s="6"/>
      <c r="E63" s="6"/>
      <c r="F63" s="6"/>
      <c r="G63" s="7" t="s">
        <v>149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33"/>
      <c r="T63" s="33"/>
      <c r="U63" s="33"/>
      <c r="V63" s="33"/>
      <c r="W63" s="21"/>
    </row>
    <row r="64" spans="1:23" ht="25.5" hidden="1">
      <c r="A64" s="153"/>
      <c r="B64" s="153"/>
      <c r="C64" s="6">
        <v>2241</v>
      </c>
      <c r="D64" s="6" t="s">
        <v>152</v>
      </c>
      <c r="E64" s="6" t="s">
        <v>163</v>
      </c>
      <c r="F64" s="6" t="s">
        <v>145</v>
      </c>
      <c r="G64" s="7" t="s">
        <v>184</v>
      </c>
      <c r="H64" s="14">
        <f>SUM(I64,J64)</f>
        <v>0</v>
      </c>
      <c r="I64" s="14">
        <v>0</v>
      </c>
      <c r="J64" s="14">
        <v>0</v>
      </c>
      <c r="K64" s="14"/>
      <c r="L64" s="14"/>
      <c r="M64" s="14">
        <f>SUM(N64,O64)</f>
        <v>0</v>
      </c>
      <c r="N64" s="14">
        <v>0</v>
      </c>
      <c r="O64" s="14">
        <v>0</v>
      </c>
      <c r="P64" s="14">
        <f>SUM(Q64,R64)</f>
        <v>0</v>
      </c>
      <c r="Q64" s="14">
        <v>0</v>
      </c>
      <c r="R64" s="14">
        <f>SUM(S64,T64)</f>
        <v>0</v>
      </c>
      <c r="S64" s="33"/>
      <c r="T64" s="33"/>
      <c r="U64" s="33"/>
      <c r="V64" s="33"/>
      <c r="W64" s="21"/>
    </row>
    <row r="65" spans="1:23" ht="15" hidden="1">
      <c r="A65" s="153"/>
      <c r="B65" s="153"/>
      <c r="C65" s="6">
        <v>2250</v>
      </c>
      <c r="D65" s="6" t="s">
        <v>152</v>
      </c>
      <c r="E65" s="6" t="s">
        <v>166</v>
      </c>
      <c r="F65" s="6" t="s">
        <v>146</v>
      </c>
      <c r="G65" s="7" t="s">
        <v>185</v>
      </c>
      <c r="H65" s="14">
        <f t="shared" ref="H65:R65" si="29">SUM(H67)</f>
        <v>0</v>
      </c>
      <c r="I65" s="14">
        <f t="shared" si="29"/>
        <v>0</v>
      </c>
      <c r="J65" s="14">
        <f t="shared" si="29"/>
        <v>0</v>
      </c>
      <c r="K65" s="14"/>
      <c r="L65" s="14"/>
      <c r="M65" s="14">
        <f t="shared" si="29"/>
        <v>0</v>
      </c>
      <c r="N65" s="14">
        <f t="shared" si="29"/>
        <v>0</v>
      </c>
      <c r="O65" s="14">
        <f t="shared" si="29"/>
        <v>0</v>
      </c>
      <c r="P65" s="14">
        <f t="shared" si="29"/>
        <v>0</v>
      </c>
      <c r="Q65" s="14">
        <f t="shared" si="29"/>
        <v>0</v>
      </c>
      <c r="R65" s="14">
        <f t="shared" si="29"/>
        <v>0</v>
      </c>
      <c r="S65" s="33"/>
      <c r="T65" s="33"/>
      <c r="U65" s="33"/>
      <c r="V65" s="33"/>
      <c r="W65" s="21"/>
    </row>
    <row r="66" spans="1:23" ht="15" hidden="1">
      <c r="A66" s="153"/>
      <c r="B66" s="153"/>
      <c r="C66" s="6"/>
      <c r="D66" s="6"/>
      <c r="E66" s="6"/>
      <c r="F66" s="6"/>
      <c r="G66" s="7" t="s">
        <v>149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33"/>
      <c r="T66" s="33"/>
      <c r="U66" s="33"/>
      <c r="V66" s="33"/>
      <c r="W66" s="21"/>
    </row>
    <row r="67" spans="1:23" ht="15" hidden="1">
      <c r="A67" s="153"/>
      <c r="B67" s="153"/>
      <c r="C67" s="6">
        <v>2251</v>
      </c>
      <c r="D67" s="6" t="s">
        <v>152</v>
      </c>
      <c r="E67" s="6" t="s">
        <v>166</v>
      </c>
      <c r="F67" s="6" t="s">
        <v>145</v>
      </c>
      <c r="G67" s="7" t="s">
        <v>185</v>
      </c>
      <c r="H67" s="14">
        <f>SUM(I67,J67)</f>
        <v>0</v>
      </c>
      <c r="I67" s="14">
        <v>0</v>
      </c>
      <c r="J67" s="14">
        <v>0</v>
      </c>
      <c r="K67" s="14"/>
      <c r="L67" s="14"/>
      <c r="M67" s="14">
        <f>SUM(N67,O67)</f>
        <v>0</v>
      </c>
      <c r="N67" s="14">
        <v>0</v>
      </c>
      <c r="O67" s="14">
        <v>0</v>
      </c>
      <c r="P67" s="14">
        <f>SUM(Q67,R67)</f>
        <v>0</v>
      </c>
      <c r="Q67" s="14">
        <v>0</v>
      </c>
      <c r="R67" s="14">
        <f>SUM(S67,T67)</f>
        <v>0</v>
      </c>
      <c r="S67" s="33"/>
      <c r="T67" s="33"/>
      <c r="U67" s="33"/>
      <c r="V67" s="33"/>
      <c r="W67" s="21"/>
    </row>
    <row r="68" spans="1:23" ht="51" hidden="1">
      <c r="A68" s="153"/>
      <c r="B68" s="153"/>
      <c r="C68" s="6">
        <v>2300</v>
      </c>
      <c r="D68" s="6" t="s">
        <v>154</v>
      </c>
      <c r="E68" s="6" t="s">
        <v>146</v>
      </c>
      <c r="F68" s="6" t="s">
        <v>146</v>
      </c>
      <c r="G68" s="7" t="s">
        <v>186</v>
      </c>
      <c r="H68" s="14">
        <f t="shared" ref="H68:R68" si="30">SUM(H70,H75,H78,H82,H85,H88,H91,H94)</f>
        <v>0</v>
      </c>
      <c r="I68" s="14">
        <f t="shared" si="30"/>
        <v>0</v>
      </c>
      <c r="J68" s="14">
        <f t="shared" si="30"/>
        <v>0</v>
      </c>
      <c r="K68" s="14"/>
      <c r="L68" s="14"/>
      <c r="M68" s="14">
        <f t="shared" si="30"/>
        <v>0</v>
      </c>
      <c r="N68" s="14">
        <f t="shared" si="30"/>
        <v>0</v>
      </c>
      <c r="O68" s="14">
        <f t="shared" si="30"/>
        <v>0</v>
      </c>
      <c r="P68" s="14">
        <f t="shared" si="30"/>
        <v>0</v>
      </c>
      <c r="Q68" s="14">
        <f t="shared" si="30"/>
        <v>0</v>
      </c>
      <c r="R68" s="14">
        <f t="shared" si="30"/>
        <v>0</v>
      </c>
      <c r="S68" s="33"/>
      <c r="T68" s="33"/>
      <c r="U68" s="33"/>
      <c r="V68" s="33"/>
      <c r="W68" s="21"/>
    </row>
    <row r="69" spans="1:23" ht="15" hidden="1">
      <c r="A69" s="153"/>
      <c r="B69" s="153"/>
      <c r="C69" s="6"/>
      <c r="D69" s="6"/>
      <c r="E69" s="6"/>
      <c r="F69" s="6"/>
      <c r="G69" s="7" t="s">
        <v>147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33"/>
      <c r="T69" s="33"/>
      <c r="U69" s="33"/>
      <c r="V69" s="33"/>
      <c r="W69" s="21"/>
    </row>
    <row r="70" spans="1:23" ht="15" hidden="1">
      <c r="A70" s="153"/>
      <c r="B70" s="153"/>
      <c r="C70" s="6">
        <v>2310</v>
      </c>
      <c r="D70" s="6" t="s">
        <v>154</v>
      </c>
      <c r="E70" s="6" t="s">
        <v>145</v>
      </c>
      <c r="F70" s="6" t="s">
        <v>146</v>
      </c>
      <c r="G70" s="7" t="s">
        <v>187</v>
      </c>
      <c r="H70" s="14">
        <f t="shared" ref="H70:R70" si="31">SUM(H72:H74)</f>
        <v>0</v>
      </c>
      <c r="I70" s="14">
        <f t="shared" si="31"/>
        <v>0</v>
      </c>
      <c r="J70" s="14">
        <f t="shared" si="31"/>
        <v>0</v>
      </c>
      <c r="K70" s="14"/>
      <c r="L70" s="14"/>
      <c r="M70" s="14">
        <f t="shared" si="31"/>
        <v>0</v>
      </c>
      <c r="N70" s="14">
        <f t="shared" si="31"/>
        <v>0</v>
      </c>
      <c r="O70" s="14">
        <f t="shared" si="31"/>
        <v>0</v>
      </c>
      <c r="P70" s="14">
        <f t="shared" si="31"/>
        <v>0</v>
      </c>
      <c r="Q70" s="14">
        <f t="shared" si="31"/>
        <v>0</v>
      </c>
      <c r="R70" s="14">
        <f t="shared" si="31"/>
        <v>0</v>
      </c>
      <c r="S70" s="33"/>
      <c r="T70" s="33"/>
      <c r="U70" s="33"/>
      <c r="V70" s="33"/>
      <c r="W70" s="21"/>
    </row>
    <row r="71" spans="1:23" ht="15" hidden="1">
      <c r="A71" s="153"/>
      <c r="B71" s="153"/>
      <c r="C71" s="6"/>
      <c r="D71" s="6"/>
      <c r="E71" s="6"/>
      <c r="F71" s="6"/>
      <c r="G71" s="7" t="s">
        <v>149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33"/>
      <c r="T71" s="33"/>
      <c r="U71" s="33"/>
      <c r="V71" s="33"/>
      <c r="W71" s="21"/>
    </row>
    <row r="72" spans="1:23" ht="15" hidden="1">
      <c r="A72" s="153"/>
      <c r="B72" s="153"/>
      <c r="C72" s="6">
        <v>2311</v>
      </c>
      <c r="D72" s="6" t="s">
        <v>154</v>
      </c>
      <c r="E72" s="6" t="s">
        <v>145</v>
      </c>
      <c r="F72" s="6" t="s">
        <v>145</v>
      </c>
      <c r="G72" s="7" t="s">
        <v>188</v>
      </c>
      <c r="H72" s="14">
        <f>SUM(I72,J72)</f>
        <v>0</v>
      </c>
      <c r="I72" s="14">
        <v>0</v>
      </c>
      <c r="J72" s="14">
        <v>0</v>
      </c>
      <c r="K72" s="14"/>
      <c r="L72" s="14"/>
      <c r="M72" s="14">
        <f>SUM(N72,O72)</f>
        <v>0</v>
      </c>
      <c r="N72" s="14">
        <v>0</v>
      </c>
      <c r="O72" s="14">
        <v>0</v>
      </c>
      <c r="P72" s="14">
        <f>SUM(Q72,R72)</f>
        <v>0</v>
      </c>
      <c r="Q72" s="14">
        <v>0</v>
      </c>
      <c r="R72" s="14">
        <f>SUM(S72,T72)</f>
        <v>0</v>
      </c>
      <c r="S72" s="33"/>
      <c r="T72" s="33"/>
      <c r="U72" s="33"/>
      <c r="V72" s="33"/>
      <c r="W72" s="21"/>
    </row>
    <row r="73" spans="1:23" ht="15" hidden="1">
      <c r="A73" s="153"/>
      <c r="B73" s="153"/>
      <c r="C73" s="6">
        <v>2312</v>
      </c>
      <c r="D73" s="6" t="s">
        <v>154</v>
      </c>
      <c r="E73" s="6" t="s">
        <v>145</v>
      </c>
      <c r="F73" s="6" t="s">
        <v>152</v>
      </c>
      <c r="G73" s="7" t="s">
        <v>189</v>
      </c>
      <c r="H73" s="14">
        <f>SUM(I73,J73)</f>
        <v>0</v>
      </c>
      <c r="I73" s="14">
        <v>0</v>
      </c>
      <c r="J73" s="14">
        <v>0</v>
      </c>
      <c r="K73" s="14"/>
      <c r="L73" s="14"/>
      <c r="M73" s="14">
        <f>SUM(N73,O73)</f>
        <v>0</v>
      </c>
      <c r="N73" s="14">
        <v>0</v>
      </c>
      <c r="O73" s="14">
        <v>0</v>
      </c>
      <c r="P73" s="14">
        <f>SUM(Q73,R73)</f>
        <v>0</v>
      </c>
      <c r="Q73" s="14">
        <v>0</v>
      </c>
      <c r="R73" s="14">
        <f>SUM(S73,T73)</f>
        <v>0</v>
      </c>
      <c r="S73" s="33"/>
      <c r="T73" s="33"/>
      <c r="U73" s="33"/>
      <c r="V73" s="33"/>
      <c r="W73" s="21"/>
    </row>
    <row r="74" spans="1:23" ht="15" hidden="1">
      <c r="A74" s="153"/>
      <c r="B74" s="153"/>
      <c r="C74" s="6">
        <v>2313</v>
      </c>
      <c r="D74" s="6" t="s">
        <v>154</v>
      </c>
      <c r="E74" s="6" t="s">
        <v>145</v>
      </c>
      <c r="F74" s="6" t="s">
        <v>154</v>
      </c>
      <c r="G74" s="7" t="s">
        <v>190</v>
      </c>
      <c r="H74" s="14">
        <f>SUM(I74,J74)</f>
        <v>0</v>
      </c>
      <c r="I74" s="14">
        <v>0</v>
      </c>
      <c r="J74" s="14">
        <v>0</v>
      </c>
      <c r="K74" s="14"/>
      <c r="L74" s="14"/>
      <c r="M74" s="14">
        <f>SUM(N74,O74)</f>
        <v>0</v>
      </c>
      <c r="N74" s="14">
        <v>0</v>
      </c>
      <c r="O74" s="14">
        <v>0</v>
      </c>
      <c r="P74" s="14">
        <f>SUM(Q74,R74)</f>
        <v>0</v>
      </c>
      <c r="Q74" s="14">
        <v>0</v>
      </c>
      <c r="R74" s="14">
        <f>SUM(S74,T74)</f>
        <v>0</v>
      </c>
      <c r="S74" s="33"/>
      <c r="T74" s="33"/>
      <c r="U74" s="33"/>
      <c r="V74" s="33"/>
      <c r="W74" s="21"/>
    </row>
    <row r="75" spans="1:23" ht="15" hidden="1">
      <c r="A75" s="153"/>
      <c r="B75" s="153"/>
      <c r="C75" s="6">
        <v>2320</v>
      </c>
      <c r="D75" s="6" t="s">
        <v>154</v>
      </c>
      <c r="E75" s="6" t="s">
        <v>152</v>
      </c>
      <c r="F75" s="6" t="s">
        <v>146</v>
      </c>
      <c r="G75" s="7" t="s">
        <v>191</v>
      </c>
      <c r="H75" s="14">
        <f t="shared" ref="H75:R75" si="32">SUM(H77)</f>
        <v>0</v>
      </c>
      <c r="I75" s="14">
        <f t="shared" si="32"/>
        <v>0</v>
      </c>
      <c r="J75" s="14">
        <f t="shared" si="32"/>
        <v>0</v>
      </c>
      <c r="K75" s="14"/>
      <c r="L75" s="14"/>
      <c r="M75" s="14">
        <f t="shared" si="32"/>
        <v>0</v>
      </c>
      <c r="N75" s="14">
        <f t="shared" si="32"/>
        <v>0</v>
      </c>
      <c r="O75" s="14">
        <f t="shared" si="32"/>
        <v>0</v>
      </c>
      <c r="P75" s="14">
        <f t="shared" si="32"/>
        <v>0</v>
      </c>
      <c r="Q75" s="14">
        <f t="shared" si="32"/>
        <v>0</v>
      </c>
      <c r="R75" s="14">
        <f t="shared" si="32"/>
        <v>0</v>
      </c>
      <c r="S75" s="33"/>
      <c r="T75" s="33"/>
      <c r="U75" s="33"/>
      <c r="V75" s="33"/>
      <c r="W75" s="21"/>
    </row>
    <row r="76" spans="1:23" ht="15" hidden="1">
      <c r="A76" s="153"/>
      <c r="B76" s="153"/>
      <c r="C76" s="6"/>
      <c r="D76" s="6"/>
      <c r="E76" s="6"/>
      <c r="F76" s="6"/>
      <c r="G76" s="7" t="s">
        <v>149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33"/>
      <c r="T76" s="33"/>
      <c r="U76" s="33"/>
      <c r="V76" s="33"/>
      <c r="W76" s="21"/>
    </row>
    <row r="77" spans="1:23" ht="15" hidden="1">
      <c r="A77" s="153"/>
      <c r="B77" s="153"/>
      <c r="C77" s="6">
        <v>2321</v>
      </c>
      <c r="D77" s="6" t="s">
        <v>154</v>
      </c>
      <c r="E77" s="6" t="s">
        <v>152</v>
      </c>
      <c r="F77" s="6" t="s">
        <v>145</v>
      </c>
      <c r="G77" s="7" t="s">
        <v>192</v>
      </c>
      <c r="H77" s="14">
        <f>SUM(I77,J77)</f>
        <v>0</v>
      </c>
      <c r="I77" s="14">
        <v>0</v>
      </c>
      <c r="J77" s="14">
        <v>0</v>
      </c>
      <c r="K77" s="14"/>
      <c r="L77" s="14"/>
      <c r="M77" s="14">
        <f>SUM(N77,O77)</f>
        <v>0</v>
      </c>
      <c r="N77" s="14">
        <v>0</v>
      </c>
      <c r="O77" s="14">
        <v>0</v>
      </c>
      <c r="P77" s="14">
        <f>SUM(Q77,R77)</f>
        <v>0</v>
      </c>
      <c r="Q77" s="14">
        <v>0</v>
      </c>
      <c r="R77" s="14">
        <f>SUM(S77,T77)</f>
        <v>0</v>
      </c>
      <c r="S77" s="33"/>
      <c r="T77" s="33"/>
      <c r="U77" s="33"/>
      <c r="V77" s="33"/>
      <c r="W77" s="21"/>
    </row>
    <row r="78" spans="1:23" ht="25.5" hidden="1">
      <c r="A78" s="153"/>
      <c r="B78" s="153"/>
      <c r="C78" s="6">
        <v>2330</v>
      </c>
      <c r="D78" s="6" t="s">
        <v>154</v>
      </c>
      <c r="E78" s="6" t="s">
        <v>154</v>
      </c>
      <c r="F78" s="6" t="s">
        <v>146</v>
      </c>
      <c r="G78" s="7" t="s">
        <v>193</v>
      </c>
      <c r="H78" s="14">
        <f t="shared" ref="H78:Q78" si="33">SUM(H80:H81)</f>
        <v>0</v>
      </c>
      <c r="I78" s="14">
        <f t="shared" si="33"/>
        <v>0</v>
      </c>
      <c r="J78" s="14">
        <f t="shared" si="33"/>
        <v>0</v>
      </c>
      <c r="K78" s="14"/>
      <c r="L78" s="14"/>
      <c r="M78" s="14">
        <f t="shared" si="33"/>
        <v>0</v>
      </c>
      <c r="N78" s="14">
        <f t="shared" si="33"/>
        <v>0</v>
      </c>
      <c r="O78" s="14">
        <f t="shared" si="33"/>
        <v>0</v>
      </c>
      <c r="P78" s="14">
        <f t="shared" si="33"/>
        <v>0</v>
      </c>
      <c r="Q78" s="14">
        <f t="shared" si="33"/>
        <v>0</v>
      </c>
      <c r="R78" s="14">
        <f t="shared" ref="R78" si="34">SUM(R80:R81)</f>
        <v>0</v>
      </c>
      <c r="S78" s="33"/>
      <c r="T78" s="33"/>
      <c r="U78" s="33"/>
      <c r="V78" s="33"/>
      <c r="W78" s="21"/>
    </row>
    <row r="79" spans="1:23" ht="15" hidden="1">
      <c r="A79" s="153"/>
      <c r="B79" s="153"/>
      <c r="C79" s="6"/>
      <c r="D79" s="6"/>
      <c r="E79" s="6"/>
      <c r="F79" s="6"/>
      <c r="G79" s="7" t="s">
        <v>149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33"/>
      <c r="T79" s="33"/>
      <c r="U79" s="33"/>
      <c r="V79" s="33"/>
      <c r="W79" s="21"/>
    </row>
    <row r="80" spans="1:23" ht="15" hidden="1">
      <c r="A80" s="153"/>
      <c r="B80" s="153"/>
      <c r="C80" s="6">
        <v>2331</v>
      </c>
      <c r="D80" s="6" t="s">
        <v>154</v>
      </c>
      <c r="E80" s="6" t="s">
        <v>154</v>
      </c>
      <c r="F80" s="6" t="s">
        <v>145</v>
      </c>
      <c r="G80" s="7" t="s">
        <v>194</v>
      </c>
      <c r="H80" s="14">
        <f>SUM(I80,J80)</f>
        <v>0</v>
      </c>
      <c r="I80" s="14">
        <v>0</v>
      </c>
      <c r="J80" s="14">
        <v>0</v>
      </c>
      <c r="K80" s="14"/>
      <c r="L80" s="14"/>
      <c r="M80" s="14">
        <f>SUM(N80,O80)</f>
        <v>0</v>
      </c>
      <c r="N80" s="14">
        <v>0</v>
      </c>
      <c r="O80" s="14">
        <v>0</v>
      </c>
      <c r="P80" s="14">
        <f>SUM(Q80,R80)</f>
        <v>0</v>
      </c>
      <c r="Q80" s="14">
        <v>0</v>
      </c>
      <c r="R80" s="14">
        <f>SUM(S80,T80)</f>
        <v>0</v>
      </c>
      <c r="S80" s="33"/>
      <c r="T80" s="33"/>
      <c r="U80" s="33"/>
      <c r="V80" s="33"/>
      <c r="W80" s="21"/>
    </row>
    <row r="81" spans="1:23" ht="15" hidden="1">
      <c r="A81" s="153"/>
      <c r="B81" s="153"/>
      <c r="C81" s="6">
        <v>2332</v>
      </c>
      <c r="D81" s="6" t="s">
        <v>154</v>
      </c>
      <c r="E81" s="6" t="s">
        <v>154</v>
      </c>
      <c r="F81" s="6" t="s">
        <v>152</v>
      </c>
      <c r="G81" s="7" t="s">
        <v>195</v>
      </c>
      <c r="H81" s="14">
        <f>SUM(I81,J81)</f>
        <v>0</v>
      </c>
      <c r="I81" s="14">
        <v>0</v>
      </c>
      <c r="J81" s="14">
        <v>0</v>
      </c>
      <c r="K81" s="14"/>
      <c r="L81" s="14"/>
      <c r="M81" s="14">
        <f>SUM(N81,O81)</f>
        <v>0</v>
      </c>
      <c r="N81" s="14">
        <v>0</v>
      </c>
      <c r="O81" s="14">
        <v>0</v>
      </c>
      <c r="P81" s="14">
        <f>SUM(Q81,R81)</f>
        <v>0</v>
      </c>
      <c r="Q81" s="14">
        <v>0</v>
      </c>
      <c r="R81" s="14">
        <f>SUM(S81,T81)</f>
        <v>0</v>
      </c>
      <c r="S81" s="33"/>
      <c r="T81" s="33"/>
      <c r="U81" s="33"/>
      <c r="V81" s="33"/>
      <c r="W81" s="21"/>
    </row>
    <row r="82" spans="1:23" ht="15" hidden="1">
      <c r="A82" s="153"/>
      <c r="B82" s="153"/>
      <c r="C82" s="6">
        <v>2340</v>
      </c>
      <c r="D82" s="6" t="s">
        <v>154</v>
      </c>
      <c r="E82" s="6" t="s">
        <v>163</v>
      </c>
      <c r="F82" s="6" t="s">
        <v>146</v>
      </c>
      <c r="G82" s="7" t="s">
        <v>196</v>
      </c>
      <c r="H82" s="14">
        <f t="shared" ref="H82:R82" si="35">SUM(H84)</f>
        <v>0</v>
      </c>
      <c r="I82" s="14">
        <f t="shared" si="35"/>
        <v>0</v>
      </c>
      <c r="J82" s="14">
        <f t="shared" si="35"/>
        <v>0</v>
      </c>
      <c r="K82" s="14"/>
      <c r="L82" s="14"/>
      <c r="M82" s="14">
        <f t="shared" si="35"/>
        <v>0</v>
      </c>
      <c r="N82" s="14">
        <f t="shared" si="35"/>
        <v>0</v>
      </c>
      <c r="O82" s="14">
        <f t="shared" si="35"/>
        <v>0</v>
      </c>
      <c r="P82" s="14">
        <f t="shared" si="35"/>
        <v>0</v>
      </c>
      <c r="Q82" s="14">
        <f t="shared" si="35"/>
        <v>0</v>
      </c>
      <c r="R82" s="14">
        <f t="shared" si="35"/>
        <v>0</v>
      </c>
      <c r="S82" s="33"/>
      <c r="T82" s="33"/>
      <c r="U82" s="33"/>
      <c r="V82" s="33"/>
      <c r="W82" s="21"/>
    </row>
    <row r="83" spans="1:23" ht="15" hidden="1">
      <c r="A83" s="153"/>
      <c r="B83" s="153"/>
      <c r="C83" s="6"/>
      <c r="D83" s="6"/>
      <c r="E83" s="6"/>
      <c r="F83" s="6"/>
      <c r="G83" s="7" t="s">
        <v>149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33"/>
      <c r="T83" s="33"/>
      <c r="U83" s="33"/>
      <c r="V83" s="33"/>
      <c r="W83" s="21"/>
    </row>
    <row r="84" spans="1:23" ht="15" hidden="1">
      <c r="A84" s="153"/>
      <c r="B84" s="153"/>
      <c r="C84" s="6">
        <v>2341</v>
      </c>
      <c r="D84" s="6" t="s">
        <v>154</v>
      </c>
      <c r="E84" s="6" t="s">
        <v>163</v>
      </c>
      <c r="F84" s="6" t="s">
        <v>145</v>
      </c>
      <c r="G84" s="7" t="s">
        <v>196</v>
      </c>
      <c r="H84" s="14">
        <f>SUM(I84,J84)</f>
        <v>0</v>
      </c>
      <c r="I84" s="14">
        <v>0</v>
      </c>
      <c r="J84" s="14">
        <v>0</v>
      </c>
      <c r="K84" s="14"/>
      <c r="L84" s="14"/>
      <c r="M84" s="14">
        <f>SUM(N84,O84)</f>
        <v>0</v>
      </c>
      <c r="N84" s="14">
        <v>0</v>
      </c>
      <c r="O84" s="14">
        <v>0</v>
      </c>
      <c r="P84" s="14">
        <f>SUM(Q84,R84)</f>
        <v>0</v>
      </c>
      <c r="Q84" s="14">
        <v>0</v>
      </c>
      <c r="R84" s="14">
        <f>SUM(S84,T84)</f>
        <v>0</v>
      </c>
      <c r="S84" s="33"/>
      <c r="T84" s="33"/>
      <c r="U84" s="33"/>
      <c r="V84" s="33"/>
      <c r="W84" s="21"/>
    </row>
    <row r="85" spans="1:23" ht="15" hidden="1">
      <c r="A85" s="153"/>
      <c r="B85" s="153"/>
      <c r="C85" s="6">
        <v>2350</v>
      </c>
      <c r="D85" s="6" t="s">
        <v>154</v>
      </c>
      <c r="E85" s="6" t="s">
        <v>166</v>
      </c>
      <c r="F85" s="6" t="s">
        <v>146</v>
      </c>
      <c r="G85" s="7" t="s">
        <v>197</v>
      </c>
      <c r="H85" s="14">
        <f t="shared" ref="H85:R85" si="36">SUM(H87)</f>
        <v>0</v>
      </c>
      <c r="I85" s="14">
        <f t="shared" si="36"/>
        <v>0</v>
      </c>
      <c r="J85" s="14">
        <f t="shared" si="36"/>
        <v>0</v>
      </c>
      <c r="K85" s="14"/>
      <c r="L85" s="14"/>
      <c r="M85" s="14">
        <f t="shared" si="36"/>
        <v>0</v>
      </c>
      <c r="N85" s="14">
        <f t="shared" si="36"/>
        <v>0</v>
      </c>
      <c r="O85" s="14">
        <f t="shared" si="36"/>
        <v>0</v>
      </c>
      <c r="P85" s="14">
        <f t="shared" si="36"/>
        <v>0</v>
      </c>
      <c r="Q85" s="14">
        <f t="shared" si="36"/>
        <v>0</v>
      </c>
      <c r="R85" s="14">
        <f t="shared" si="36"/>
        <v>0</v>
      </c>
      <c r="S85" s="33"/>
      <c r="T85" s="33"/>
      <c r="U85" s="33"/>
      <c r="V85" s="33"/>
      <c r="W85" s="21"/>
    </row>
    <row r="86" spans="1:23" ht="15" hidden="1">
      <c r="A86" s="153"/>
      <c r="B86" s="153"/>
      <c r="C86" s="6"/>
      <c r="D86" s="6"/>
      <c r="E86" s="6"/>
      <c r="F86" s="6"/>
      <c r="G86" s="7" t="s">
        <v>149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33"/>
      <c r="T86" s="33"/>
      <c r="U86" s="33"/>
      <c r="V86" s="33"/>
      <c r="W86" s="21"/>
    </row>
    <row r="87" spans="1:23" ht="15" hidden="1">
      <c r="A87" s="153"/>
      <c r="B87" s="153"/>
      <c r="C87" s="6">
        <v>2351</v>
      </c>
      <c r="D87" s="6" t="s">
        <v>154</v>
      </c>
      <c r="E87" s="6" t="s">
        <v>166</v>
      </c>
      <c r="F87" s="6" t="s">
        <v>145</v>
      </c>
      <c r="G87" s="7" t="s">
        <v>198</v>
      </c>
      <c r="H87" s="14">
        <f>SUM(I87,J87)</f>
        <v>0</v>
      </c>
      <c r="I87" s="14">
        <v>0</v>
      </c>
      <c r="J87" s="14">
        <v>0</v>
      </c>
      <c r="K87" s="14"/>
      <c r="L87" s="14"/>
      <c r="M87" s="14">
        <f>SUM(N87,O87)</f>
        <v>0</v>
      </c>
      <c r="N87" s="14">
        <v>0</v>
      </c>
      <c r="O87" s="14">
        <v>0</v>
      </c>
      <c r="P87" s="14">
        <f>SUM(Q87,R87)</f>
        <v>0</v>
      </c>
      <c r="Q87" s="14">
        <v>0</v>
      </c>
      <c r="R87" s="14">
        <f>SUM(S87,T87)</f>
        <v>0</v>
      </c>
      <c r="S87" s="33"/>
      <c r="T87" s="33"/>
      <c r="U87" s="33"/>
      <c r="V87" s="33"/>
      <c r="W87" s="21"/>
    </row>
    <row r="88" spans="1:23" ht="25.5" hidden="1">
      <c r="A88" s="153"/>
      <c r="B88" s="153"/>
      <c r="C88" s="6">
        <v>2360</v>
      </c>
      <c r="D88" s="6" t="s">
        <v>154</v>
      </c>
      <c r="E88" s="6" t="s">
        <v>169</v>
      </c>
      <c r="F88" s="6" t="s">
        <v>146</v>
      </c>
      <c r="G88" s="7" t="s">
        <v>199</v>
      </c>
      <c r="H88" s="14">
        <f t="shared" ref="H88:R88" si="37">SUM(H90)</f>
        <v>0</v>
      </c>
      <c r="I88" s="14">
        <f t="shared" si="37"/>
        <v>0</v>
      </c>
      <c r="J88" s="14">
        <f t="shared" si="37"/>
        <v>0</v>
      </c>
      <c r="K88" s="14"/>
      <c r="L88" s="14"/>
      <c r="M88" s="14">
        <f t="shared" si="37"/>
        <v>0</v>
      </c>
      <c r="N88" s="14">
        <f t="shared" si="37"/>
        <v>0</v>
      </c>
      <c r="O88" s="14">
        <f t="shared" si="37"/>
        <v>0</v>
      </c>
      <c r="P88" s="14">
        <f t="shared" si="37"/>
        <v>0</v>
      </c>
      <c r="Q88" s="14">
        <f t="shared" si="37"/>
        <v>0</v>
      </c>
      <c r="R88" s="14">
        <f t="shared" si="37"/>
        <v>0</v>
      </c>
      <c r="S88" s="33"/>
      <c r="T88" s="33"/>
      <c r="U88" s="33"/>
      <c r="V88" s="33"/>
      <c r="W88" s="21"/>
    </row>
    <row r="89" spans="1:23" ht="15" hidden="1">
      <c r="A89" s="153"/>
      <c r="B89" s="153"/>
      <c r="C89" s="6"/>
      <c r="D89" s="6"/>
      <c r="E89" s="6"/>
      <c r="F89" s="6"/>
      <c r="G89" s="7" t="s">
        <v>149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33"/>
      <c r="T89" s="33"/>
      <c r="U89" s="33"/>
      <c r="V89" s="33"/>
      <c r="W89" s="21"/>
    </row>
    <row r="90" spans="1:23" ht="25.5" hidden="1">
      <c r="A90" s="153"/>
      <c r="B90" s="153"/>
      <c r="C90" s="6">
        <v>2361</v>
      </c>
      <c r="D90" s="6" t="s">
        <v>154</v>
      </c>
      <c r="E90" s="6" t="s">
        <v>169</v>
      </c>
      <c r="F90" s="6" t="s">
        <v>145</v>
      </c>
      <c r="G90" s="7" t="s">
        <v>199</v>
      </c>
      <c r="H90" s="14">
        <f>SUM(I90,J90)</f>
        <v>0</v>
      </c>
      <c r="I90" s="14">
        <v>0</v>
      </c>
      <c r="J90" s="14">
        <v>0</v>
      </c>
      <c r="K90" s="14"/>
      <c r="L90" s="14"/>
      <c r="M90" s="14">
        <f>SUM(N90,O90)</f>
        <v>0</v>
      </c>
      <c r="N90" s="14">
        <v>0</v>
      </c>
      <c r="O90" s="14">
        <v>0</v>
      </c>
      <c r="P90" s="14">
        <f>SUM(Q90,R90)</f>
        <v>0</v>
      </c>
      <c r="Q90" s="14">
        <v>0</v>
      </c>
      <c r="R90" s="14">
        <f>SUM(S90,T90)</f>
        <v>0</v>
      </c>
      <c r="S90" s="33"/>
      <c r="T90" s="33"/>
      <c r="U90" s="33"/>
      <c r="V90" s="33"/>
      <c r="W90" s="21"/>
    </row>
    <row r="91" spans="1:23" ht="15" hidden="1">
      <c r="A91" s="153"/>
      <c r="B91" s="153"/>
      <c r="C91" s="6">
        <v>2370</v>
      </c>
      <c r="D91" s="6" t="s">
        <v>154</v>
      </c>
      <c r="E91" s="6" t="s">
        <v>172</v>
      </c>
      <c r="F91" s="6" t="s">
        <v>146</v>
      </c>
      <c r="G91" s="7" t="s">
        <v>200</v>
      </c>
      <c r="H91" s="14">
        <f t="shared" ref="H91:R91" si="38">SUM(H93)</f>
        <v>0</v>
      </c>
      <c r="I91" s="14">
        <f t="shared" si="38"/>
        <v>0</v>
      </c>
      <c r="J91" s="14">
        <f t="shared" si="38"/>
        <v>0</v>
      </c>
      <c r="K91" s="14"/>
      <c r="L91" s="14"/>
      <c r="M91" s="14">
        <f t="shared" si="38"/>
        <v>0</v>
      </c>
      <c r="N91" s="14">
        <f t="shared" si="38"/>
        <v>0</v>
      </c>
      <c r="O91" s="14">
        <f t="shared" si="38"/>
        <v>0</v>
      </c>
      <c r="P91" s="14">
        <f t="shared" si="38"/>
        <v>0</v>
      </c>
      <c r="Q91" s="14">
        <f t="shared" si="38"/>
        <v>0</v>
      </c>
      <c r="R91" s="14">
        <f t="shared" si="38"/>
        <v>0</v>
      </c>
      <c r="S91" s="33"/>
      <c r="T91" s="33"/>
      <c r="U91" s="33"/>
      <c r="V91" s="33"/>
      <c r="W91" s="21"/>
    </row>
    <row r="92" spans="1:23" ht="15" hidden="1">
      <c r="A92" s="153"/>
      <c r="B92" s="153"/>
      <c r="C92" s="6"/>
      <c r="D92" s="6"/>
      <c r="E92" s="6"/>
      <c r="F92" s="6"/>
      <c r="G92" s="7" t="s">
        <v>149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33"/>
      <c r="T92" s="33"/>
      <c r="U92" s="33"/>
      <c r="V92" s="33"/>
      <c r="W92" s="21"/>
    </row>
    <row r="93" spans="1:23" ht="15" hidden="1">
      <c r="A93" s="153"/>
      <c r="B93" s="153"/>
      <c r="C93" s="6">
        <v>2371</v>
      </c>
      <c r="D93" s="6" t="s">
        <v>154</v>
      </c>
      <c r="E93" s="6" t="s">
        <v>172</v>
      </c>
      <c r="F93" s="6" t="s">
        <v>145</v>
      </c>
      <c r="G93" s="7" t="s">
        <v>200</v>
      </c>
      <c r="H93" s="14">
        <f>SUM(I93,J93)</f>
        <v>0</v>
      </c>
      <c r="I93" s="14">
        <v>0</v>
      </c>
      <c r="J93" s="14">
        <v>0</v>
      </c>
      <c r="K93" s="14"/>
      <c r="L93" s="14"/>
      <c r="M93" s="14">
        <f>SUM(N93,O93)</f>
        <v>0</v>
      </c>
      <c r="N93" s="14">
        <v>0</v>
      </c>
      <c r="O93" s="14">
        <v>0</v>
      </c>
      <c r="P93" s="14">
        <f>SUM(Q93,R93)</f>
        <v>0</v>
      </c>
      <c r="Q93" s="14">
        <v>0</v>
      </c>
      <c r="R93" s="14">
        <f>SUM(S93,T93)</f>
        <v>0</v>
      </c>
      <c r="S93" s="33"/>
      <c r="T93" s="33"/>
      <c r="U93" s="33"/>
      <c r="V93" s="33"/>
      <c r="W93" s="21"/>
    </row>
    <row r="94" spans="1:23" ht="25.5" hidden="1">
      <c r="A94" s="153"/>
      <c r="B94" s="153"/>
      <c r="C94" s="6">
        <v>2380</v>
      </c>
      <c r="D94" s="6" t="s">
        <v>154</v>
      </c>
      <c r="E94" s="6" t="s">
        <v>174</v>
      </c>
      <c r="F94" s="6" t="s">
        <v>146</v>
      </c>
      <c r="G94" s="7" t="s">
        <v>201</v>
      </c>
      <c r="H94" s="14">
        <f t="shared" ref="H94:R94" si="39">SUM(H96)</f>
        <v>0</v>
      </c>
      <c r="I94" s="14">
        <f t="shared" si="39"/>
        <v>0</v>
      </c>
      <c r="J94" s="14">
        <f t="shared" si="39"/>
        <v>0</v>
      </c>
      <c r="K94" s="14"/>
      <c r="L94" s="14"/>
      <c r="M94" s="14">
        <f t="shared" si="39"/>
        <v>0</v>
      </c>
      <c r="N94" s="14">
        <f t="shared" si="39"/>
        <v>0</v>
      </c>
      <c r="O94" s="14">
        <f t="shared" si="39"/>
        <v>0</v>
      </c>
      <c r="P94" s="14">
        <f t="shared" si="39"/>
        <v>0</v>
      </c>
      <c r="Q94" s="14">
        <f t="shared" si="39"/>
        <v>0</v>
      </c>
      <c r="R94" s="14">
        <f t="shared" si="39"/>
        <v>0</v>
      </c>
      <c r="S94" s="33"/>
      <c r="T94" s="33"/>
      <c r="U94" s="33"/>
      <c r="V94" s="33"/>
      <c r="W94" s="21"/>
    </row>
    <row r="95" spans="1:23" ht="15" hidden="1">
      <c r="A95" s="153"/>
      <c r="B95" s="153"/>
      <c r="C95" s="6"/>
      <c r="D95" s="6"/>
      <c r="E95" s="6"/>
      <c r="F95" s="6"/>
      <c r="G95" s="7" t="s">
        <v>149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33"/>
      <c r="T95" s="33"/>
      <c r="U95" s="33"/>
      <c r="V95" s="33"/>
      <c r="W95" s="21"/>
    </row>
    <row r="96" spans="1:23" ht="25.5" hidden="1">
      <c r="A96" s="153"/>
      <c r="B96" s="153"/>
      <c r="C96" s="6">
        <v>2381</v>
      </c>
      <c r="D96" s="6" t="s">
        <v>145</v>
      </c>
      <c r="E96" s="6" t="s">
        <v>174</v>
      </c>
      <c r="F96" s="6" t="s">
        <v>145</v>
      </c>
      <c r="G96" s="7" t="s">
        <v>202</v>
      </c>
      <c r="H96" s="14">
        <f>SUM(I96,J96)</f>
        <v>0</v>
      </c>
      <c r="I96" s="14">
        <v>0</v>
      </c>
      <c r="J96" s="14">
        <v>0</v>
      </c>
      <c r="K96" s="14"/>
      <c r="L96" s="14"/>
      <c r="M96" s="14">
        <f>SUM(N96,O96)</f>
        <v>0</v>
      </c>
      <c r="N96" s="14">
        <v>0</v>
      </c>
      <c r="O96" s="14">
        <v>0</v>
      </c>
      <c r="P96" s="14">
        <f>SUM(Q96,R96)</f>
        <v>0</v>
      </c>
      <c r="Q96" s="14">
        <v>0</v>
      </c>
      <c r="R96" s="14">
        <f>SUM(S96,T96)</f>
        <v>0</v>
      </c>
      <c r="S96" s="33"/>
      <c r="T96" s="33"/>
      <c r="U96" s="33"/>
      <c r="V96" s="33"/>
      <c r="W96" s="21"/>
    </row>
    <row r="97" spans="1:23" s="31" customFormat="1" ht="38.25" hidden="1">
      <c r="A97" s="155"/>
      <c r="B97" s="155"/>
      <c r="C97" s="9">
        <v>2400</v>
      </c>
      <c r="D97" s="9" t="s">
        <v>163</v>
      </c>
      <c r="E97" s="9" t="s">
        <v>146</v>
      </c>
      <c r="F97" s="9" t="s">
        <v>146</v>
      </c>
      <c r="G97" s="10" t="s">
        <v>203</v>
      </c>
      <c r="H97" s="15">
        <f t="shared" ref="H97:V97" si="40">SUM(H99,H103,H109,H117,H122,H131,H134,H140,H149)</f>
        <v>-5288</v>
      </c>
      <c r="I97" s="15">
        <f t="shared" si="40"/>
        <v>0</v>
      </c>
      <c r="J97" s="15">
        <f t="shared" si="40"/>
        <v>0</v>
      </c>
      <c r="K97" s="15">
        <f t="shared" si="40"/>
        <v>-5288</v>
      </c>
      <c r="L97" s="15">
        <f t="shared" si="40"/>
        <v>-5288</v>
      </c>
      <c r="M97" s="15">
        <f t="shared" si="40"/>
        <v>-3288</v>
      </c>
      <c r="N97" s="15">
        <f t="shared" si="40"/>
        <v>0</v>
      </c>
      <c r="O97" s="15">
        <f t="shared" si="40"/>
        <v>0</v>
      </c>
      <c r="P97" s="15">
        <f t="shared" si="40"/>
        <v>-3288</v>
      </c>
      <c r="Q97" s="15">
        <f t="shared" si="40"/>
        <v>-3288</v>
      </c>
      <c r="R97" s="15">
        <f t="shared" si="40"/>
        <v>-2000</v>
      </c>
      <c r="S97" s="15">
        <f t="shared" si="40"/>
        <v>0</v>
      </c>
      <c r="T97" s="15">
        <f t="shared" si="40"/>
        <v>0</v>
      </c>
      <c r="U97" s="15">
        <f t="shared" si="40"/>
        <v>-2000</v>
      </c>
      <c r="V97" s="15">
        <f t="shared" si="40"/>
        <v>-2000</v>
      </c>
      <c r="W97" s="30"/>
    </row>
    <row r="98" spans="1:23" ht="15" hidden="1">
      <c r="A98" s="153"/>
      <c r="B98" s="153"/>
      <c r="C98" s="6"/>
      <c r="D98" s="6"/>
      <c r="E98" s="6"/>
      <c r="F98" s="6"/>
      <c r="G98" s="7" t="s">
        <v>149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33"/>
      <c r="T98" s="33"/>
      <c r="U98" s="33"/>
      <c r="V98" s="33"/>
      <c r="W98" s="21"/>
    </row>
    <row r="99" spans="1:23" ht="25.5" hidden="1">
      <c r="A99" s="153"/>
      <c r="B99" s="153"/>
      <c r="C99" s="6">
        <v>2410</v>
      </c>
      <c r="D99" s="6" t="s">
        <v>163</v>
      </c>
      <c r="E99" s="6" t="s">
        <v>145</v>
      </c>
      <c r="F99" s="6" t="s">
        <v>146</v>
      </c>
      <c r="G99" s="7" t="s">
        <v>204</v>
      </c>
      <c r="H99" s="14">
        <f>SUM(M99,R99)</f>
        <v>0</v>
      </c>
      <c r="I99" s="14">
        <f t="shared" ref="I99:L99" si="41">SUM(N99,S99)</f>
        <v>0</v>
      </c>
      <c r="J99" s="14">
        <f t="shared" si="41"/>
        <v>0</v>
      </c>
      <c r="K99" s="14">
        <f t="shared" si="41"/>
        <v>0</v>
      </c>
      <c r="L99" s="14">
        <f t="shared" si="41"/>
        <v>0</v>
      </c>
      <c r="M99" s="14">
        <f t="shared" ref="M99:Q99" si="42">SUM(M101:M102)</f>
        <v>0</v>
      </c>
      <c r="N99" s="14">
        <f t="shared" si="42"/>
        <v>0</v>
      </c>
      <c r="O99" s="14">
        <f t="shared" si="42"/>
        <v>0</v>
      </c>
      <c r="P99" s="14">
        <f t="shared" si="42"/>
        <v>0</v>
      </c>
      <c r="Q99" s="14">
        <f t="shared" si="42"/>
        <v>0</v>
      </c>
      <c r="R99" s="14">
        <f t="shared" ref="R99" si="43">SUM(R101:R102)</f>
        <v>0</v>
      </c>
      <c r="S99" s="33"/>
      <c r="T99" s="33"/>
      <c r="U99" s="33"/>
      <c r="V99" s="33"/>
      <c r="W99" s="21"/>
    </row>
    <row r="100" spans="1:23" ht="15" hidden="1">
      <c r="A100" s="153"/>
      <c r="B100" s="153"/>
      <c r="C100" s="6"/>
      <c r="D100" s="6"/>
      <c r="E100" s="6"/>
      <c r="F100" s="6"/>
      <c r="G100" s="7" t="s">
        <v>149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33"/>
      <c r="T100" s="33"/>
      <c r="U100" s="33"/>
      <c r="V100" s="33"/>
      <c r="W100" s="21"/>
    </row>
    <row r="101" spans="1:23" ht="25.5" hidden="1">
      <c r="A101" s="153"/>
      <c r="B101" s="153"/>
      <c r="C101" s="6">
        <v>2411</v>
      </c>
      <c r="D101" s="6" t="s">
        <v>163</v>
      </c>
      <c r="E101" s="6" t="s">
        <v>145</v>
      </c>
      <c r="F101" s="6" t="s">
        <v>145</v>
      </c>
      <c r="G101" s="7" t="s">
        <v>205</v>
      </c>
      <c r="H101" s="14">
        <f t="shared" ref="H101:L102" si="44">SUM(M101,R101)</f>
        <v>0</v>
      </c>
      <c r="I101" s="14">
        <f t="shared" si="44"/>
        <v>0</v>
      </c>
      <c r="J101" s="14">
        <f t="shared" si="44"/>
        <v>0</v>
      </c>
      <c r="K101" s="14">
        <f t="shared" si="44"/>
        <v>0</v>
      </c>
      <c r="L101" s="14">
        <f t="shared" si="44"/>
        <v>0</v>
      </c>
      <c r="M101" s="14">
        <f>SUM(N101,O101)</f>
        <v>0</v>
      </c>
      <c r="N101" s="14">
        <v>0</v>
      </c>
      <c r="O101" s="14">
        <v>0</v>
      </c>
      <c r="P101" s="14">
        <f>SUM(Q101,R101)</f>
        <v>0</v>
      </c>
      <c r="Q101" s="14">
        <v>0</v>
      </c>
      <c r="R101" s="14">
        <f>SUM(S101,T101)</f>
        <v>0</v>
      </c>
      <c r="S101" s="33"/>
      <c r="T101" s="33"/>
      <c r="U101" s="33"/>
      <c r="V101" s="33"/>
      <c r="W101" s="21"/>
    </row>
    <row r="102" spans="1:23" ht="25.5" hidden="1">
      <c r="A102" s="153"/>
      <c r="B102" s="153"/>
      <c r="C102" s="6">
        <v>2412</v>
      </c>
      <c r="D102" s="6" t="s">
        <v>163</v>
      </c>
      <c r="E102" s="6" t="s">
        <v>145</v>
      </c>
      <c r="F102" s="6" t="s">
        <v>152</v>
      </c>
      <c r="G102" s="7" t="s">
        <v>206</v>
      </c>
      <c r="H102" s="14">
        <f t="shared" si="44"/>
        <v>0</v>
      </c>
      <c r="I102" s="14">
        <f t="shared" si="44"/>
        <v>0</v>
      </c>
      <c r="J102" s="14">
        <f t="shared" si="44"/>
        <v>0</v>
      </c>
      <c r="K102" s="14">
        <f t="shared" si="44"/>
        <v>0</v>
      </c>
      <c r="L102" s="14">
        <f t="shared" si="44"/>
        <v>0</v>
      </c>
      <c r="M102" s="14">
        <f>SUM(N102,O102)</f>
        <v>0</v>
      </c>
      <c r="N102" s="14">
        <v>0</v>
      </c>
      <c r="O102" s="14">
        <v>0</v>
      </c>
      <c r="P102" s="14">
        <f>SUM(Q102,R102)</f>
        <v>0</v>
      </c>
      <c r="Q102" s="14">
        <v>0</v>
      </c>
      <c r="R102" s="14">
        <f>SUM(S102,T102)</f>
        <v>0</v>
      </c>
      <c r="S102" s="33"/>
      <c r="T102" s="33"/>
      <c r="U102" s="33"/>
      <c r="V102" s="33"/>
      <c r="W102" s="21"/>
    </row>
    <row r="103" spans="1:23" s="31" customFormat="1" ht="25.5" hidden="1">
      <c r="A103" s="155"/>
      <c r="B103" s="155"/>
      <c r="C103" s="9">
        <v>2420</v>
      </c>
      <c r="D103" s="9" t="s">
        <v>163</v>
      </c>
      <c r="E103" s="9" t="s">
        <v>152</v>
      </c>
      <c r="F103" s="9" t="s">
        <v>146</v>
      </c>
      <c r="G103" s="10" t="s">
        <v>207</v>
      </c>
      <c r="H103" s="15">
        <f t="shared" ref="H103:Q103" si="45">SUM(H105:H108)</f>
        <v>0</v>
      </c>
      <c r="I103" s="15">
        <f t="shared" si="45"/>
        <v>0</v>
      </c>
      <c r="J103" s="15">
        <f t="shared" si="45"/>
        <v>0</v>
      </c>
      <c r="K103" s="15">
        <f t="shared" si="45"/>
        <v>0</v>
      </c>
      <c r="L103" s="15">
        <f t="shared" si="45"/>
        <v>0</v>
      </c>
      <c r="M103" s="15">
        <f t="shared" si="45"/>
        <v>0</v>
      </c>
      <c r="N103" s="15">
        <f t="shared" si="45"/>
        <v>0</v>
      </c>
      <c r="O103" s="15">
        <f t="shared" si="45"/>
        <v>0</v>
      </c>
      <c r="P103" s="15">
        <f t="shared" si="45"/>
        <v>0</v>
      </c>
      <c r="Q103" s="15">
        <f t="shared" si="45"/>
        <v>0</v>
      </c>
      <c r="R103" s="15">
        <f t="shared" ref="R103:V103" si="46">SUM(R105:R108)</f>
        <v>0</v>
      </c>
      <c r="S103" s="15">
        <f t="shared" si="46"/>
        <v>0</v>
      </c>
      <c r="T103" s="15">
        <f t="shared" si="46"/>
        <v>0</v>
      </c>
      <c r="U103" s="15">
        <f t="shared" si="46"/>
        <v>0</v>
      </c>
      <c r="V103" s="15">
        <f t="shared" si="46"/>
        <v>0</v>
      </c>
      <c r="W103" s="30"/>
    </row>
    <row r="104" spans="1:23" ht="15" hidden="1">
      <c r="A104" s="153"/>
      <c r="B104" s="153"/>
      <c r="C104" s="6"/>
      <c r="D104" s="6"/>
      <c r="E104" s="6"/>
      <c r="F104" s="6"/>
      <c r="G104" s="7" t="s">
        <v>149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33"/>
      <c r="T104" s="33"/>
      <c r="U104" s="33"/>
      <c r="V104" s="33"/>
      <c r="W104" s="21"/>
    </row>
    <row r="105" spans="1:23" ht="15" hidden="1">
      <c r="A105" s="153"/>
      <c r="B105" s="153"/>
      <c r="C105" s="6">
        <v>2421</v>
      </c>
      <c r="D105" s="6" t="s">
        <v>163</v>
      </c>
      <c r="E105" s="6" t="s">
        <v>152</v>
      </c>
      <c r="F105" s="6" t="s">
        <v>145</v>
      </c>
      <c r="G105" s="7" t="s">
        <v>208</v>
      </c>
      <c r="H105" s="14">
        <f t="shared" ref="H105:L108" si="47">SUM(M105,R105)</f>
        <v>0</v>
      </c>
      <c r="I105" s="14">
        <f t="shared" si="47"/>
        <v>0</v>
      </c>
      <c r="J105" s="14">
        <f t="shared" si="47"/>
        <v>0</v>
      </c>
      <c r="K105" s="14">
        <f t="shared" si="47"/>
        <v>0</v>
      </c>
      <c r="L105" s="14">
        <f t="shared" si="47"/>
        <v>0</v>
      </c>
      <c r="M105" s="14">
        <f t="shared" ref="M105:M107" si="48">SUM(Q105)</f>
        <v>0</v>
      </c>
      <c r="N105" s="14">
        <v>0</v>
      </c>
      <c r="O105" s="14">
        <v>0</v>
      </c>
      <c r="P105" s="14">
        <f>SUM(Q105,R105)</f>
        <v>0</v>
      </c>
      <c r="Q105" s="14">
        <v>0</v>
      </c>
      <c r="R105" s="14">
        <f t="shared" ref="R105:R107" si="49">SUM(V105)</f>
        <v>0</v>
      </c>
      <c r="S105" s="33"/>
      <c r="T105" s="33"/>
      <c r="U105" s="33"/>
      <c r="V105" s="33"/>
      <c r="W105" s="21"/>
    </row>
    <row r="106" spans="1:23" ht="15" hidden="1">
      <c r="A106" s="153"/>
      <c r="B106" s="153"/>
      <c r="C106" s="6">
        <v>2422</v>
      </c>
      <c r="D106" s="6" t="s">
        <v>163</v>
      </c>
      <c r="E106" s="6" t="s">
        <v>152</v>
      </c>
      <c r="F106" s="6" t="s">
        <v>152</v>
      </c>
      <c r="G106" s="7" t="s">
        <v>209</v>
      </c>
      <c r="H106" s="14">
        <f t="shared" si="47"/>
        <v>0</v>
      </c>
      <c r="I106" s="14">
        <f t="shared" si="47"/>
        <v>0</v>
      </c>
      <c r="J106" s="14">
        <f t="shared" si="47"/>
        <v>0</v>
      </c>
      <c r="K106" s="14">
        <f t="shared" si="47"/>
        <v>0</v>
      </c>
      <c r="L106" s="14">
        <f t="shared" si="47"/>
        <v>0</v>
      </c>
      <c r="M106" s="14">
        <f t="shared" si="48"/>
        <v>0</v>
      </c>
      <c r="N106" s="14">
        <v>0</v>
      </c>
      <c r="O106" s="14">
        <v>0</v>
      </c>
      <c r="P106" s="14">
        <f>SUM(Q106,R106)</f>
        <v>0</v>
      </c>
      <c r="Q106" s="14">
        <v>0</v>
      </c>
      <c r="R106" s="14">
        <f t="shared" si="49"/>
        <v>0</v>
      </c>
      <c r="S106" s="33"/>
      <c r="T106" s="33"/>
      <c r="U106" s="33"/>
      <c r="V106" s="33"/>
      <c r="W106" s="21"/>
    </row>
    <row r="107" spans="1:23" ht="15" hidden="1">
      <c r="A107" s="153"/>
      <c r="B107" s="153"/>
      <c r="C107" s="6">
        <v>2423</v>
      </c>
      <c r="D107" s="6" t="s">
        <v>163</v>
      </c>
      <c r="E107" s="6" t="s">
        <v>152</v>
      </c>
      <c r="F107" s="6" t="s">
        <v>154</v>
      </c>
      <c r="G107" s="7" t="s">
        <v>210</v>
      </c>
      <c r="H107" s="14">
        <f t="shared" si="47"/>
        <v>0</v>
      </c>
      <c r="I107" s="14">
        <f t="shared" si="47"/>
        <v>0</v>
      </c>
      <c r="J107" s="14">
        <f t="shared" si="47"/>
        <v>0</v>
      </c>
      <c r="K107" s="14">
        <f t="shared" si="47"/>
        <v>0</v>
      </c>
      <c r="L107" s="14">
        <f t="shared" si="47"/>
        <v>0</v>
      </c>
      <c r="M107" s="14">
        <f t="shared" si="48"/>
        <v>0</v>
      </c>
      <c r="N107" s="14">
        <v>0</v>
      </c>
      <c r="O107" s="14">
        <v>0</v>
      </c>
      <c r="P107" s="14">
        <f>SUM(Q107,R107)</f>
        <v>0</v>
      </c>
      <c r="Q107" s="14">
        <v>0</v>
      </c>
      <c r="R107" s="14">
        <f t="shared" si="49"/>
        <v>0</v>
      </c>
      <c r="S107" s="33"/>
      <c r="T107" s="33"/>
      <c r="U107" s="33"/>
      <c r="V107" s="33"/>
      <c r="W107" s="21"/>
    </row>
    <row r="108" spans="1:23" ht="15" hidden="1">
      <c r="A108" s="153"/>
      <c r="B108" s="153"/>
      <c r="C108" s="6">
        <v>2424</v>
      </c>
      <c r="D108" s="6" t="s">
        <v>163</v>
      </c>
      <c r="E108" s="6" t="s">
        <v>152</v>
      </c>
      <c r="F108" s="6" t="s">
        <v>163</v>
      </c>
      <c r="G108" s="7" t="s">
        <v>211</v>
      </c>
      <c r="H108" s="14">
        <f t="shared" si="47"/>
        <v>0</v>
      </c>
      <c r="I108" s="14">
        <f t="shared" si="47"/>
        <v>0</v>
      </c>
      <c r="J108" s="14">
        <f t="shared" si="47"/>
        <v>0</v>
      </c>
      <c r="K108" s="14">
        <f t="shared" si="47"/>
        <v>0</v>
      </c>
      <c r="L108" s="14">
        <f t="shared" si="47"/>
        <v>0</v>
      </c>
      <c r="M108" s="14">
        <f>SUM(Q108)</f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f>SUM(V108)</f>
        <v>0</v>
      </c>
      <c r="S108" s="33"/>
      <c r="T108" s="33"/>
      <c r="U108" s="33"/>
      <c r="V108" s="33"/>
      <c r="W108" s="21"/>
    </row>
    <row r="109" spans="1:23" s="31" customFormat="1" ht="15" hidden="1">
      <c r="A109" s="155"/>
      <c r="B109" s="155"/>
      <c r="C109" s="9">
        <v>2430</v>
      </c>
      <c r="D109" s="9" t="s">
        <v>163</v>
      </c>
      <c r="E109" s="9" t="s">
        <v>154</v>
      </c>
      <c r="F109" s="9" t="s">
        <v>146</v>
      </c>
      <c r="G109" s="10" t="s">
        <v>212</v>
      </c>
      <c r="H109" s="15">
        <f t="shared" ref="H109:Q109" si="50">SUM(H111:H116)</f>
        <v>0</v>
      </c>
      <c r="I109" s="15">
        <f t="shared" si="50"/>
        <v>0</v>
      </c>
      <c r="J109" s="15">
        <f t="shared" si="50"/>
        <v>0</v>
      </c>
      <c r="K109" s="15">
        <f t="shared" si="50"/>
        <v>0</v>
      </c>
      <c r="L109" s="15">
        <f t="shared" si="50"/>
        <v>0</v>
      </c>
      <c r="M109" s="15">
        <f t="shared" si="50"/>
        <v>0</v>
      </c>
      <c r="N109" s="15">
        <f t="shared" si="50"/>
        <v>0</v>
      </c>
      <c r="O109" s="15">
        <f t="shared" si="50"/>
        <v>0</v>
      </c>
      <c r="P109" s="15">
        <f t="shared" si="50"/>
        <v>0</v>
      </c>
      <c r="Q109" s="15">
        <f t="shared" si="50"/>
        <v>0</v>
      </c>
      <c r="R109" s="15">
        <f t="shared" ref="R109:V109" si="51">SUM(R111:R116)</f>
        <v>0</v>
      </c>
      <c r="S109" s="15">
        <f t="shared" si="51"/>
        <v>0</v>
      </c>
      <c r="T109" s="15">
        <f t="shared" si="51"/>
        <v>0</v>
      </c>
      <c r="U109" s="15">
        <f t="shared" si="51"/>
        <v>0</v>
      </c>
      <c r="V109" s="15">
        <f t="shared" si="51"/>
        <v>0</v>
      </c>
      <c r="W109" s="30"/>
    </row>
    <row r="110" spans="1:23" ht="15" hidden="1">
      <c r="A110" s="153"/>
      <c r="B110" s="153"/>
      <c r="C110" s="6"/>
      <c r="D110" s="6"/>
      <c r="E110" s="6"/>
      <c r="F110" s="6"/>
      <c r="G110" s="7" t="s">
        <v>149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33"/>
      <c r="T110" s="33"/>
      <c r="U110" s="33"/>
      <c r="V110" s="33"/>
      <c r="W110" s="21"/>
    </row>
    <row r="111" spans="1:23" ht="15" hidden="1">
      <c r="A111" s="153"/>
      <c r="B111" s="153"/>
      <c r="C111" s="6">
        <v>2431</v>
      </c>
      <c r="D111" s="6" t="s">
        <v>163</v>
      </c>
      <c r="E111" s="6" t="s">
        <v>154</v>
      </c>
      <c r="F111" s="6" t="s">
        <v>145</v>
      </c>
      <c r="G111" s="7" t="s">
        <v>213</v>
      </c>
      <c r="H111" s="14">
        <f t="shared" ref="H111:L116" si="52">SUM(M111,R111)</f>
        <v>0</v>
      </c>
      <c r="I111" s="14">
        <f t="shared" si="52"/>
        <v>0</v>
      </c>
      <c r="J111" s="14">
        <f t="shared" si="52"/>
        <v>0</v>
      </c>
      <c r="K111" s="14">
        <f t="shared" si="52"/>
        <v>0</v>
      </c>
      <c r="L111" s="14">
        <f t="shared" si="52"/>
        <v>0</v>
      </c>
      <c r="M111" s="14">
        <f t="shared" ref="M111:M116" si="53">SUM(Q111)</f>
        <v>0</v>
      </c>
      <c r="N111" s="14">
        <v>0</v>
      </c>
      <c r="O111" s="14">
        <v>0</v>
      </c>
      <c r="P111" s="14">
        <f t="shared" ref="P111:P116" si="54">SUM(Q111,R111)</f>
        <v>0</v>
      </c>
      <c r="Q111" s="14">
        <v>0</v>
      </c>
      <c r="R111" s="14">
        <f t="shared" ref="R111:R116" si="55">SUM(V111)</f>
        <v>0</v>
      </c>
      <c r="S111" s="33"/>
      <c r="T111" s="33"/>
      <c r="U111" s="33"/>
      <c r="V111" s="33"/>
      <c r="W111" s="21"/>
    </row>
    <row r="112" spans="1:23" ht="15" hidden="1">
      <c r="A112" s="153"/>
      <c r="B112" s="153"/>
      <c r="C112" s="6">
        <v>2432</v>
      </c>
      <c r="D112" s="6" t="s">
        <v>163</v>
      </c>
      <c r="E112" s="6" t="s">
        <v>154</v>
      </c>
      <c r="F112" s="6" t="s">
        <v>152</v>
      </c>
      <c r="G112" s="7" t="s">
        <v>214</v>
      </c>
      <c r="H112" s="14">
        <f t="shared" si="52"/>
        <v>0</v>
      </c>
      <c r="I112" s="14">
        <f t="shared" si="52"/>
        <v>0</v>
      </c>
      <c r="J112" s="14">
        <f t="shared" si="52"/>
        <v>0</v>
      </c>
      <c r="K112" s="14">
        <f t="shared" si="52"/>
        <v>0</v>
      </c>
      <c r="L112" s="14">
        <f t="shared" si="52"/>
        <v>0</v>
      </c>
      <c r="M112" s="14">
        <f t="shared" si="53"/>
        <v>0</v>
      </c>
      <c r="N112" s="14">
        <v>0</v>
      </c>
      <c r="O112" s="14">
        <v>0</v>
      </c>
      <c r="P112" s="14">
        <f t="shared" si="54"/>
        <v>0</v>
      </c>
      <c r="Q112" s="14">
        <v>0</v>
      </c>
      <c r="R112" s="14">
        <f t="shared" si="55"/>
        <v>0</v>
      </c>
      <c r="S112" s="33"/>
      <c r="T112" s="33"/>
      <c r="U112" s="33"/>
      <c r="V112" s="33"/>
      <c r="W112" s="21"/>
    </row>
    <row r="113" spans="1:23" ht="15" hidden="1">
      <c r="A113" s="153"/>
      <c r="B113" s="153"/>
      <c r="C113" s="6">
        <v>2433</v>
      </c>
      <c r="D113" s="6" t="s">
        <v>163</v>
      </c>
      <c r="E113" s="6" t="s">
        <v>154</v>
      </c>
      <c r="F113" s="6" t="s">
        <v>154</v>
      </c>
      <c r="G113" s="7" t="s">
        <v>215</v>
      </c>
      <c r="H113" s="14">
        <f t="shared" si="52"/>
        <v>0</v>
      </c>
      <c r="I113" s="14">
        <f t="shared" si="52"/>
        <v>0</v>
      </c>
      <c r="J113" s="14">
        <f t="shared" si="52"/>
        <v>0</v>
      </c>
      <c r="K113" s="14">
        <f t="shared" si="52"/>
        <v>0</v>
      </c>
      <c r="L113" s="14">
        <f t="shared" si="52"/>
        <v>0</v>
      </c>
      <c r="M113" s="14">
        <f t="shared" si="53"/>
        <v>0</v>
      </c>
      <c r="N113" s="14">
        <v>0</v>
      </c>
      <c r="O113" s="14">
        <v>0</v>
      </c>
      <c r="P113" s="14">
        <f t="shared" si="54"/>
        <v>0</v>
      </c>
      <c r="Q113" s="14">
        <v>0</v>
      </c>
      <c r="R113" s="14">
        <f t="shared" si="55"/>
        <v>0</v>
      </c>
      <c r="S113" s="33"/>
      <c r="T113" s="33"/>
      <c r="U113" s="33"/>
      <c r="V113" s="33"/>
      <c r="W113" s="21"/>
    </row>
    <row r="114" spans="1:23" ht="15" hidden="1">
      <c r="A114" s="153"/>
      <c r="B114" s="153"/>
      <c r="C114" s="6">
        <v>2434</v>
      </c>
      <c r="D114" s="6" t="s">
        <v>163</v>
      </c>
      <c r="E114" s="6" t="s">
        <v>154</v>
      </c>
      <c r="F114" s="6" t="s">
        <v>163</v>
      </c>
      <c r="G114" s="7" t="s">
        <v>216</v>
      </c>
      <c r="H114" s="14">
        <f t="shared" si="52"/>
        <v>0</v>
      </c>
      <c r="I114" s="14">
        <f t="shared" si="52"/>
        <v>0</v>
      </c>
      <c r="J114" s="14">
        <f t="shared" si="52"/>
        <v>0</v>
      </c>
      <c r="K114" s="14">
        <f t="shared" si="52"/>
        <v>0</v>
      </c>
      <c r="L114" s="14">
        <f t="shared" si="52"/>
        <v>0</v>
      </c>
      <c r="M114" s="14">
        <f t="shared" si="53"/>
        <v>0</v>
      </c>
      <c r="N114" s="14">
        <v>0</v>
      </c>
      <c r="O114" s="14">
        <v>0</v>
      </c>
      <c r="P114" s="14">
        <f t="shared" si="54"/>
        <v>0</v>
      </c>
      <c r="Q114" s="14">
        <v>0</v>
      </c>
      <c r="R114" s="14">
        <f t="shared" si="55"/>
        <v>0</v>
      </c>
      <c r="S114" s="33"/>
      <c r="T114" s="33"/>
      <c r="U114" s="33"/>
      <c r="V114" s="33"/>
      <c r="W114" s="21"/>
    </row>
    <row r="115" spans="1:23" ht="15" hidden="1">
      <c r="A115" s="153"/>
      <c r="B115" s="153"/>
      <c r="C115" s="6">
        <v>2435</v>
      </c>
      <c r="D115" s="6" t="s">
        <v>163</v>
      </c>
      <c r="E115" s="6" t="s">
        <v>154</v>
      </c>
      <c r="F115" s="6" t="s">
        <v>166</v>
      </c>
      <c r="G115" s="7" t="s">
        <v>217</v>
      </c>
      <c r="H115" s="14">
        <f t="shared" si="52"/>
        <v>0</v>
      </c>
      <c r="I115" s="14">
        <f t="shared" si="52"/>
        <v>0</v>
      </c>
      <c r="J115" s="14">
        <f t="shared" si="52"/>
        <v>0</v>
      </c>
      <c r="K115" s="14">
        <f t="shared" si="52"/>
        <v>0</v>
      </c>
      <c r="L115" s="14">
        <f t="shared" si="52"/>
        <v>0</v>
      </c>
      <c r="M115" s="14">
        <f t="shared" si="53"/>
        <v>0</v>
      </c>
      <c r="N115" s="14">
        <v>0</v>
      </c>
      <c r="O115" s="14">
        <v>0</v>
      </c>
      <c r="P115" s="14">
        <f t="shared" si="54"/>
        <v>0</v>
      </c>
      <c r="Q115" s="14">
        <v>0</v>
      </c>
      <c r="R115" s="14">
        <f t="shared" si="55"/>
        <v>0</v>
      </c>
      <c r="S115" s="33"/>
      <c r="T115" s="33"/>
      <c r="U115" s="33"/>
      <c r="V115" s="33"/>
      <c r="W115" s="21"/>
    </row>
    <row r="116" spans="1:23" ht="15" hidden="1">
      <c r="A116" s="153"/>
      <c r="B116" s="153"/>
      <c r="C116" s="6">
        <v>2436</v>
      </c>
      <c r="D116" s="6" t="s">
        <v>163</v>
      </c>
      <c r="E116" s="6" t="s">
        <v>154</v>
      </c>
      <c r="F116" s="6" t="s">
        <v>169</v>
      </c>
      <c r="G116" s="7" t="s">
        <v>218</v>
      </c>
      <c r="H116" s="14">
        <f t="shared" si="52"/>
        <v>0</v>
      </c>
      <c r="I116" s="14">
        <f t="shared" si="52"/>
        <v>0</v>
      </c>
      <c r="J116" s="14">
        <f t="shared" si="52"/>
        <v>0</v>
      </c>
      <c r="K116" s="14">
        <f t="shared" si="52"/>
        <v>0</v>
      </c>
      <c r="L116" s="14">
        <f t="shared" si="52"/>
        <v>0</v>
      </c>
      <c r="M116" s="14">
        <f t="shared" si="53"/>
        <v>0</v>
      </c>
      <c r="N116" s="14">
        <v>0</v>
      </c>
      <c r="O116" s="14">
        <v>0</v>
      </c>
      <c r="P116" s="14">
        <f t="shared" si="54"/>
        <v>0</v>
      </c>
      <c r="Q116" s="14">
        <v>0</v>
      </c>
      <c r="R116" s="14">
        <f t="shared" si="55"/>
        <v>0</v>
      </c>
      <c r="S116" s="33"/>
      <c r="T116" s="33"/>
      <c r="U116" s="33"/>
      <c r="V116" s="33"/>
      <c r="W116" s="21"/>
    </row>
    <row r="117" spans="1:23" s="31" customFormat="1" ht="25.5" hidden="1">
      <c r="A117" s="155"/>
      <c r="B117" s="155"/>
      <c r="C117" s="9">
        <v>2440</v>
      </c>
      <c r="D117" s="9" t="s">
        <v>163</v>
      </c>
      <c r="E117" s="9" t="s">
        <v>163</v>
      </c>
      <c r="F117" s="9" t="s">
        <v>146</v>
      </c>
      <c r="G117" s="10" t="s">
        <v>219</v>
      </c>
      <c r="H117" s="15">
        <f t="shared" ref="H117:Q117" si="56">SUM(H119:H121)</f>
        <v>0</v>
      </c>
      <c r="I117" s="15">
        <f t="shared" si="56"/>
        <v>0</v>
      </c>
      <c r="J117" s="15">
        <f t="shared" si="56"/>
        <v>0</v>
      </c>
      <c r="K117" s="15">
        <f t="shared" si="56"/>
        <v>0</v>
      </c>
      <c r="L117" s="15">
        <f t="shared" si="56"/>
        <v>0</v>
      </c>
      <c r="M117" s="15">
        <f t="shared" si="56"/>
        <v>0</v>
      </c>
      <c r="N117" s="15">
        <f t="shared" si="56"/>
        <v>0</v>
      </c>
      <c r="O117" s="15">
        <f t="shared" si="56"/>
        <v>0</v>
      </c>
      <c r="P117" s="15">
        <f t="shared" si="56"/>
        <v>0</v>
      </c>
      <c r="Q117" s="15">
        <f t="shared" si="56"/>
        <v>0</v>
      </c>
      <c r="R117" s="15">
        <f t="shared" ref="R117:V117" si="57">SUM(R119:R121)</f>
        <v>0</v>
      </c>
      <c r="S117" s="15">
        <f t="shared" si="57"/>
        <v>0</v>
      </c>
      <c r="T117" s="15">
        <f t="shared" si="57"/>
        <v>0</v>
      </c>
      <c r="U117" s="15">
        <f t="shared" si="57"/>
        <v>0</v>
      </c>
      <c r="V117" s="15">
        <f t="shared" si="57"/>
        <v>0</v>
      </c>
      <c r="W117" s="30"/>
    </row>
    <row r="118" spans="1:23" ht="15" hidden="1">
      <c r="A118" s="153"/>
      <c r="B118" s="153"/>
      <c r="C118" s="6"/>
      <c r="D118" s="6"/>
      <c r="E118" s="6"/>
      <c r="F118" s="6"/>
      <c r="G118" s="7" t="s">
        <v>149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33"/>
      <c r="T118" s="33"/>
      <c r="U118" s="33"/>
      <c r="V118" s="33"/>
      <c r="W118" s="21"/>
    </row>
    <row r="119" spans="1:23" ht="25.5" hidden="1">
      <c r="A119" s="153"/>
      <c r="B119" s="153"/>
      <c r="C119" s="6">
        <v>2441</v>
      </c>
      <c r="D119" s="6" t="s">
        <v>163</v>
      </c>
      <c r="E119" s="6" t="s">
        <v>163</v>
      </c>
      <c r="F119" s="6" t="s">
        <v>145</v>
      </c>
      <c r="G119" s="7" t="s">
        <v>220</v>
      </c>
      <c r="H119" s="14">
        <f t="shared" ref="H119:L121" si="58">SUM(M119,R119)</f>
        <v>0</v>
      </c>
      <c r="I119" s="14">
        <f t="shared" si="58"/>
        <v>0</v>
      </c>
      <c r="J119" s="14">
        <f t="shared" si="58"/>
        <v>0</v>
      </c>
      <c r="K119" s="14">
        <f t="shared" si="58"/>
        <v>0</v>
      </c>
      <c r="L119" s="14">
        <f t="shared" si="58"/>
        <v>0</v>
      </c>
      <c r="M119" s="14">
        <f t="shared" ref="M119:M121" si="59">SUM(Q119)</f>
        <v>0</v>
      </c>
      <c r="N119" s="14">
        <v>0</v>
      </c>
      <c r="O119" s="14">
        <v>0</v>
      </c>
      <c r="P119" s="14">
        <f>SUM(Q119,R119)</f>
        <v>0</v>
      </c>
      <c r="Q119" s="14">
        <v>0</v>
      </c>
      <c r="R119" s="14">
        <f t="shared" ref="R119:R121" si="60">SUM(V119)</f>
        <v>0</v>
      </c>
      <c r="S119" s="33"/>
      <c r="T119" s="33"/>
      <c r="U119" s="33"/>
      <c r="V119" s="33"/>
      <c r="W119" s="21"/>
    </row>
    <row r="120" spans="1:23" ht="15" hidden="1">
      <c r="A120" s="153"/>
      <c r="B120" s="153"/>
      <c r="C120" s="6">
        <v>2442</v>
      </c>
      <c r="D120" s="6" t="s">
        <v>163</v>
      </c>
      <c r="E120" s="6" t="s">
        <v>163</v>
      </c>
      <c r="F120" s="6" t="s">
        <v>152</v>
      </c>
      <c r="G120" s="7" t="s">
        <v>221</v>
      </c>
      <c r="H120" s="14">
        <f t="shared" si="58"/>
        <v>0</v>
      </c>
      <c r="I120" s="14">
        <f t="shared" si="58"/>
        <v>0</v>
      </c>
      <c r="J120" s="14">
        <f t="shared" si="58"/>
        <v>0</v>
      </c>
      <c r="K120" s="14">
        <f t="shared" si="58"/>
        <v>0</v>
      </c>
      <c r="L120" s="14">
        <f t="shared" si="58"/>
        <v>0</v>
      </c>
      <c r="M120" s="14">
        <f t="shared" si="59"/>
        <v>0</v>
      </c>
      <c r="N120" s="14">
        <v>0</v>
      </c>
      <c r="O120" s="14">
        <v>0</v>
      </c>
      <c r="P120" s="14">
        <f>SUM(Q120,R120)</f>
        <v>0</v>
      </c>
      <c r="Q120" s="14">
        <v>0</v>
      </c>
      <c r="R120" s="14">
        <f t="shared" si="60"/>
        <v>0</v>
      </c>
      <c r="S120" s="33"/>
      <c r="T120" s="33"/>
      <c r="U120" s="33"/>
      <c r="V120" s="33"/>
      <c r="W120" s="21"/>
    </row>
    <row r="121" spans="1:23" ht="15" hidden="1">
      <c r="A121" s="153"/>
      <c r="B121" s="153"/>
      <c r="C121" s="6">
        <v>2443</v>
      </c>
      <c r="D121" s="6" t="s">
        <v>163</v>
      </c>
      <c r="E121" s="6" t="s">
        <v>163</v>
      </c>
      <c r="F121" s="6" t="s">
        <v>154</v>
      </c>
      <c r="G121" s="7" t="s">
        <v>222</v>
      </c>
      <c r="H121" s="14">
        <f t="shared" si="58"/>
        <v>0</v>
      </c>
      <c r="I121" s="14">
        <f t="shared" si="58"/>
        <v>0</v>
      </c>
      <c r="J121" s="14">
        <f t="shared" si="58"/>
        <v>0</v>
      </c>
      <c r="K121" s="14">
        <f t="shared" si="58"/>
        <v>0</v>
      </c>
      <c r="L121" s="14">
        <f t="shared" si="58"/>
        <v>0</v>
      </c>
      <c r="M121" s="14">
        <f t="shared" si="59"/>
        <v>0</v>
      </c>
      <c r="N121" s="14">
        <v>0</v>
      </c>
      <c r="O121" s="14">
        <v>0</v>
      </c>
      <c r="P121" s="14">
        <f>SUM(Q121,R121)</f>
        <v>0</v>
      </c>
      <c r="Q121" s="14">
        <v>0</v>
      </c>
      <c r="R121" s="14">
        <f t="shared" si="60"/>
        <v>0</v>
      </c>
      <c r="S121" s="33"/>
      <c r="T121" s="33"/>
      <c r="U121" s="33"/>
      <c r="V121" s="33"/>
      <c r="W121" s="21"/>
    </row>
    <row r="122" spans="1:23" s="31" customFormat="1" ht="15">
      <c r="A122" s="155"/>
      <c r="B122" s="155"/>
      <c r="C122" s="9">
        <v>2450</v>
      </c>
      <c r="D122" s="9" t="s">
        <v>163</v>
      </c>
      <c r="E122" s="9" t="s">
        <v>166</v>
      </c>
      <c r="F122" s="9" t="s">
        <v>146</v>
      </c>
      <c r="G122" s="10" t="s">
        <v>223</v>
      </c>
      <c r="H122" s="15">
        <f>SUM(H124)</f>
        <v>-3288</v>
      </c>
      <c r="I122" s="15">
        <f t="shared" ref="I122:V122" si="61">SUM(I124)</f>
        <v>0</v>
      </c>
      <c r="J122" s="15">
        <f t="shared" si="61"/>
        <v>0</v>
      </c>
      <c r="K122" s="15">
        <f t="shared" si="61"/>
        <v>-3288</v>
      </c>
      <c r="L122" s="15">
        <f t="shared" si="61"/>
        <v>-3288</v>
      </c>
      <c r="M122" s="15">
        <f t="shared" si="61"/>
        <v>-3288</v>
      </c>
      <c r="N122" s="15">
        <f t="shared" si="61"/>
        <v>0</v>
      </c>
      <c r="O122" s="15">
        <f t="shared" si="61"/>
        <v>0</v>
      </c>
      <c r="P122" s="15">
        <f t="shared" si="61"/>
        <v>-3288</v>
      </c>
      <c r="Q122" s="15">
        <f t="shared" si="61"/>
        <v>-3288</v>
      </c>
      <c r="R122" s="15">
        <f t="shared" si="61"/>
        <v>0</v>
      </c>
      <c r="S122" s="15">
        <f t="shared" si="61"/>
        <v>0</v>
      </c>
      <c r="T122" s="15">
        <f t="shared" si="61"/>
        <v>0</v>
      </c>
      <c r="U122" s="15">
        <f t="shared" si="61"/>
        <v>0</v>
      </c>
      <c r="V122" s="15">
        <f t="shared" si="61"/>
        <v>0</v>
      </c>
      <c r="W122" s="30"/>
    </row>
    <row r="123" spans="1:23" ht="15">
      <c r="A123" s="153"/>
      <c r="B123" s="153"/>
      <c r="C123" s="6"/>
      <c r="D123" s="6"/>
      <c r="E123" s="6"/>
      <c r="F123" s="6"/>
      <c r="G123" s="7" t="s">
        <v>149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33"/>
      <c r="T123" s="33"/>
      <c r="U123" s="33"/>
      <c r="V123" s="33"/>
      <c r="W123" s="21"/>
    </row>
    <row r="124" spans="1:23" ht="15">
      <c r="A124" s="153"/>
      <c r="B124" s="153"/>
      <c r="C124" s="6">
        <v>2451</v>
      </c>
      <c r="D124" s="6" t="s">
        <v>163</v>
      </c>
      <c r="E124" s="6" t="s">
        <v>166</v>
      </c>
      <c r="F124" s="6" t="s">
        <v>145</v>
      </c>
      <c r="G124" s="7" t="s">
        <v>224</v>
      </c>
      <c r="H124" s="14">
        <f>M124+R124</f>
        <v>-3288</v>
      </c>
      <c r="I124" s="14">
        <f t="shared" ref="I124:L124" si="62">N124+S124</f>
        <v>0</v>
      </c>
      <c r="J124" s="14">
        <f t="shared" si="62"/>
        <v>0</v>
      </c>
      <c r="K124" s="14">
        <f t="shared" si="62"/>
        <v>-3288</v>
      </c>
      <c r="L124" s="14">
        <f t="shared" si="62"/>
        <v>-3288</v>
      </c>
      <c r="M124" s="14">
        <f>SUM(Q124)</f>
        <v>-3288</v>
      </c>
      <c r="N124" s="14">
        <f t="shared" ref="N124:V124" si="63">SUM(N126)</f>
        <v>0</v>
      </c>
      <c r="O124" s="14">
        <f t="shared" si="63"/>
        <v>0</v>
      </c>
      <c r="P124" s="14">
        <v>-3288</v>
      </c>
      <c r="Q124" s="14">
        <v>-3288</v>
      </c>
      <c r="R124" s="14">
        <f t="shared" si="63"/>
        <v>0</v>
      </c>
      <c r="S124" s="14">
        <f t="shared" si="63"/>
        <v>0</v>
      </c>
      <c r="T124" s="14">
        <f t="shared" si="63"/>
        <v>0</v>
      </c>
      <c r="U124" s="14">
        <f t="shared" si="63"/>
        <v>0</v>
      </c>
      <c r="V124" s="14">
        <f t="shared" si="63"/>
        <v>0</v>
      </c>
      <c r="W124" s="21"/>
    </row>
    <row r="125" spans="1:23" ht="24" hidden="1">
      <c r="A125" s="153"/>
      <c r="B125" s="153"/>
      <c r="C125" s="6"/>
      <c r="D125" s="6"/>
      <c r="E125" s="6"/>
      <c r="F125" s="6"/>
      <c r="G125" s="48" t="s">
        <v>685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33"/>
      <c r="T125" s="33"/>
      <c r="U125" s="33"/>
      <c r="V125" s="33"/>
      <c r="W125" s="21"/>
    </row>
    <row r="126" spans="1:23" ht="25.5" hidden="1">
      <c r="A126" s="153"/>
      <c r="B126" s="153"/>
      <c r="C126" s="6"/>
      <c r="D126" s="6"/>
      <c r="E126" s="6"/>
      <c r="F126" s="6"/>
      <c r="G126" s="7" t="s">
        <v>706</v>
      </c>
      <c r="H126" s="14">
        <f>M126+R126</f>
        <v>711.9</v>
      </c>
      <c r="I126" s="14">
        <f t="shared" ref="I126:L126" si="64">N126+S126</f>
        <v>0</v>
      </c>
      <c r="J126" s="14">
        <f t="shared" si="64"/>
        <v>0</v>
      </c>
      <c r="K126" s="14">
        <f t="shared" si="64"/>
        <v>711.9</v>
      </c>
      <c r="L126" s="14">
        <f t="shared" si="64"/>
        <v>711.9</v>
      </c>
      <c r="M126" s="14">
        <f t="shared" ref="M126:M130" si="65">SUM(Q126)</f>
        <v>711.9</v>
      </c>
      <c r="N126" s="14">
        <v>0</v>
      </c>
      <c r="O126" s="14">
        <v>0</v>
      </c>
      <c r="P126" s="14">
        <v>711.9</v>
      </c>
      <c r="Q126" s="14">
        <v>711.9</v>
      </c>
      <c r="R126" s="14"/>
      <c r="S126" s="33"/>
      <c r="T126" s="33"/>
      <c r="U126" s="33"/>
      <c r="V126" s="33"/>
      <c r="W126" s="21"/>
    </row>
    <row r="127" spans="1:23" ht="15" hidden="1">
      <c r="A127" s="153"/>
      <c r="B127" s="153"/>
      <c r="C127" s="6">
        <v>2452</v>
      </c>
      <c r="D127" s="6" t="s">
        <v>163</v>
      </c>
      <c r="E127" s="6" t="s">
        <v>166</v>
      </c>
      <c r="F127" s="6" t="s">
        <v>152</v>
      </c>
      <c r="G127" s="7" t="s">
        <v>225</v>
      </c>
      <c r="H127" s="14">
        <f t="shared" ref="H127:L130" si="66">SUM(M127,R127)</f>
        <v>0</v>
      </c>
      <c r="I127" s="14">
        <f t="shared" si="66"/>
        <v>0</v>
      </c>
      <c r="J127" s="14">
        <f t="shared" si="66"/>
        <v>0</v>
      </c>
      <c r="K127" s="14">
        <f t="shared" si="66"/>
        <v>0</v>
      </c>
      <c r="L127" s="14">
        <f t="shared" si="66"/>
        <v>0</v>
      </c>
      <c r="M127" s="14">
        <f t="shared" si="65"/>
        <v>0</v>
      </c>
      <c r="N127" s="14">
        <v>0</v>
      </c>
      <c r="O127" s="14">
        <v>0</v>
      </c>
      <c r="P127" s="14">
        <f>SUM(Q127,R127)</f>
        <v>0</v>
      </c>
      <c r="Q127" s="14">
        <v>0</v>
      </c>
      <c r="R127" s="14">
        <f t="shared" ref="R127:R130" si="67">SUM(V127)</f>
        <v>0</v>
      </c>
      <c r="S127" s="33"/>
      <c r="T127" s="33"/>
      <c r="U127" s="33"/>
      <c r="V127" s="33"/>
      <c r="W127" s="21"/>
    </row>
    <row r="128" spans="1:23" ht="15" hidden="1">
      <c r="A128" s="153"/>
      <c r="B128" s="153"/>
      <c r="C128" s="6">
        <v>2453</v>
      </c>
      <c r="D128" s="6" t="s">
        <v>163</v>
      </c>
      <c r="E128" s="6" t="s">
        <v>166</v>
      </c>
      <c r="F128" s="6" t="s">
        <v>154</v>
      </c>
      <c r="G128" s="7" t="s">
        <v>226</v>
      </c>
      <c r="H128" s="14">
        <f t="shared" si="66"/>
        <v>0</v>
      </c>
      <c r="I128" s="14">
        <f t="shared" si="66"/>
        <v>0</v>
      </c>
      <c r="J128" s="14">
        <f t="shared" si="66"/>
        <v>0</v>
      </c>
      <c r="K128" s="14">
        <f t="shared" si="66"/>
        <v>0</v>
      </c>
      <c r="L128" s="14">
        <f t="shared" si="66"/>
        <v>0</v>
      </c>
      <c r="M128" s="14">
        <f t="shared" si="65"/>
        <v>0</v>
      </c>
      <c r="N128" s="14">
        <v>0</v>
      </c>
      <c r="O128" s="14">
        <v>0</v>
      </c>
      <c r="P128" s="14">
        <f>SUM(Q128,R128)</f>
        <v>0</v>
      </c>
      <c r="Q128" s="14">
        <v>0</v>
      </c>
      <c r="R128" s="14">
        <f t="shared" si="67"/>
        <v>0</v>
      </c>
      <c r="S128" s="33"/>
      <c r="T128" s="33"/>
      <c r="U128" s="33"/>
      <c r="V128" s="33"/>
      <c r="W128" s="21"/>
    </row>
    <row r="129" spans="1:23" ht="15" hidden="1">
      <c r="A129" s="153"/>
      <c r="B129" s="153"/>
      <c r="C129" s="6">
        <v>2454</v>
      </c>
      <c r="D129" s="6" t="s">
        <v>163</v>
      </c>
      <c r="E129" s="6" t="s">
        <v>166</v>
      </c>
      <c r="F129" s="6" t="s">
        <v>163</v>
      </c>
      <c r="G129" s="7" t="s">
        <v>227</v>
      </c>
      <c r="H129" s="14">
        <f t="shared" si="66"/>
        <v>0</v>
      </c>
      <c r="I129" s="14">
        <f t="shared" si="66"/>
        <v>0</v>
      </c>
      <c r="J129" s="14">
        <f t="shared" si="66"/>
        <v>0</v>
      </c>
      <c r="K129" s="14">
        <f t="shared" si="66"/>
        <v>0</v>
      </c>
      <c r="L129" s="14">
        <f t="shared" si="66"/>
        <v>0</v>
      </c>
      <c r="M129" s="14">
        <f t="shared" si="65"/>
        <v>0</v>
      </c>
      <c r="N129" s="14">
        <v>0</v>
      </c>
      <c r="O129" s="14">
        <v>0</v>
      </c>
      <c r="P129" s="14">
        <f>SUM(Q129,R129)</f>
        <v>0</v>
      </c>
      <c r="Q129" s="14">
        <v>0</v>
      </c>
      <c r="R129" s="14">
        <f t="shared" si="67"/>
        <v>0</v>
      </c>
      <c r="S129" s="33"/>
      <c r="T129" s="33"/>
      <c r="U129" s="33"/>
      <c r="V129" s="33"/>
      <c r="W129" s="21"/>
    </row>
    <row r="130" spans="1:23" ht="15" hidden="1">
      <c r="A130" s="153"/>
      <c r="B130" s="153"/>
      <c r="C130" s="6">
        <v>2455</v>
      </c>
      <c r="D130" s="6" t="s">
        <v>163</v>
      </c>
      <c r="E130" s="6" t="s">
        <v>166</v>
      </c>
      <c r="F130" s="6" t="s">
        <v>166</v>
      </c>
      <c r="G130" s="7" t="s">
        <v>228</v>
      </c>
      <c r="H130" s="14">
        <f t="shared" si="66"/>
        <v>0</v>
      </c>
      <c r="I130" s="14">
        <f t="shared" si="66"/>
        <v>0</v>
      </c>
      <c r="J130" s="14">
        <f t="shared" si="66"/>
        <v>0</v>
      </c>
      <c r="K130" s="14">
        <f t="shared" si="66"/>
        <v>0</v>
      </c>
      <c r="L130" s="14">
        <f t="shared" si="66"/>
        <v>0</v>
      </c>
      <c r="M130" s="14">
        <f t="shared" si="65"/>
        <v>0</v>
      </c>
      <c r="N130" s="14">
        <v>0</v>
      </c>
      <c r="O130" s="14">
        <v>0</v>
      </c>
      <c r="P130" s="14">
        <f>SUM(Q130,R130)</f>
        <v>0</v>
      </c>
      <c r="Q130" s="14">
        <v>0</v>
      </c>
      <c r="R130" s="14">
        <f t="shared" si="67"/>
        <v>0</v>
      </c>
      <c r="S130" s="33"/>
      <c r="T130" s="33"/>
      <c r="U130" s="33"/>
      <c r="V130" s="33"/>
      <c r="W130" s="21"/>
    </row>
    <row r="131" spans="1:23" s="31" customFormat="1" ht="15" hidden="1">
      <c r="A131" s="155"/>
      <c r="B131" s="155"/>
      <c r="C131" s="9">
        <v>2460</v>
      </c>
      <c r="D131" s="9" t="s">
        <v>163</v>
      </c>
      <c r="E131" s="9" t="s">
        <v>169</v>
      </c>
      <c r="F131" s="9" t="s">
        <v>146</v>
      </c>
      <c r="G131" s="10" t="s">
        <v>229</v>
      </c>
      <c r="H131" s="15">
        <f t="shared" ref="H131:R131" si="68">SUM(H133)</f>
        <v>0</v>
      </c>
      <c r="I131" s="15">
        <f t="shared" si="68"/>
        <v>0</v>
      </c>
      <c r="J131" s="15">
        <f t="shared" si="68"/>
        <v>0</v>
      </c>
      <c r="K131" s="15"/>
      <c r="L131" s="15"/>
      <c r="M131" s="15">
        <f t="shared" si="68"/>
        <v>0</v>
      </c>
      <c r="N131" s="15">
        <f t="shared" si="68"/>
        <v>0</v>
      </c>
      <c r="O131" s="15">
        <f t="shared" si="68"/>
        <v>0</v>
      </c>
      <c r="P131" s="15">
        <f t="shared" si="68"/>
        <v>0</v>
      </c>
      <c r="Q131" s="15">
        <f t="shared" si="68"/>
        <v>0</v>
      </c>
      <c r="R131" s="15">
        <f t="shared" si="68"/>
        <v>0</v>
      </c>
      <c r="S131" s="93"/>
      <c r="T131" s="93"/>
      <c r="U131" s="93"/>
      <c r="V131" s="93"/>
      <c r="W131" s="30"/>
    </row>
    <row r="132" spans="1:23" ht="15" hidden="1">
      <c r="A132" s="153"/>
      <c r="B132" s="153"/>
      <c r="C132" s="6"/>
      <c r="D132" s="6"/>
      <c r="E132" s="6"/>
      <c r="F132" s="6"/>
      <c r="G132" s="7" t="s">
        <v>149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33"/>
      <c r="T132" s="33"/>
      <c r="U132" s="33"/>
      <c r="V132" s="33"/>
      <c r="W132" s="21"/>
    </row>
    <row r="133" spans="1:23" ht="15" hidden="1">
      <c r="A133" s="153"/>
      <c r="B133" s="153"/>
      <c r="C133" s="6">
        <v>2461</v>
      </c>
      <c r="D133" s="6" t="s">
        <v>163</v>
      </c>
      <c r="E133" s="6" t="s">
        <v>169</v>
      </c>
      <c r="F133" s="6" t="s">
        <v>145</v>
      </c>
      <c r="G133" s="7" t="s">
        <v>229</v>
      </c>
      <c r="H133" s="14">
        <f>SUM(I133,J133)</f>
        <v>0</v>
      </c>
      <c r="I133" s="14">
        <v>0</v>
      </c>
      <c r="J133" s="14">
        <v>0</v>
      </c>
      <c r="K133" s="14"/>
      <c r="L133" s="14"/>
      <c r="M133" s="14">
        <f t="shared" ref="M133" si="69">SUM(Q133)</f>
        <v>0</v>
      </c>
      <c r="N133" s="14">
        <v>0</v>
      </c>
      <c r="O133" s="14">
        <v>0</v>
      </c>
      <c r="P133" s="14">
        <f>SUM(Q133,R133)</f>
        <v>0</v>
      </c>
      <c r="Q133" s="14">
        <v>0</v>
      </c>
      <c r="R133" s="14">
        <f t="shared" ref="R133" si="70">SUM(V133)</f>
        <v>0</v>
      </c>
      <c r="S133" s="33"/>
      <c r="T133" s="33"/>
      <c r="U133" s="33"/>
      <c r="V133" s="33"/>
      <c r="W133" s="21"/>
    </row>
    <row r="134" spans="1:23" s="31" customFormat="1" ht="15" hidden="1">
      <c r="A134" s="155"/>
      <c r="B134" s="155"/>
      <c r="C134" s="9">
        <v>2470</v>
      </c>
      <c r="D134" s="9" t="s">
        <v>163</v>
      </c>
      <c r="E134" s="9" t="s">
        <v>172</v>
      </c>
      <c r="F134" s="9" t="s">
        <v>146</v>
      </c>
      <c r="G134" s="10" t="s">
        <v>230</v>
      </c>
      <c r="H134" s="15">
        <f t="shared" ref="H134:Q134" si="71">SUM(H136:H139)</f>
        <v>0</v>
      </c>
      <c r="I134" s="15">
        <f t="shared" si="71"/>
        <v>0</v>
      </c>
      <c r="J134" s="15">
        <f t="shared" si="71"/>
        <v>0</v>
      </c>
      <c r="K134" s="15"/>
      <c r="L134" s="15"/>
      <c r="M134" s="15">
        <f t="shared" si="71"/>
        <v>0</v>
      </c>
      <c r="N134" s="15">
        <f t="shared" si="71"/>
        <v>0</v>
      </c>
      <c r="O134" s="15">
        <f t="shared" si="71"/>
        <v>0</v>
      </c>
      <c r="P134" s="15">
        <f t="shared" si="71"/>
        <v>0</v>
      </c>
      <c r="Q134" s="15">
        <f t="shared" si="71"/>
        <v>0</v>
      </c>
      <c r="R134" s="15">
        <f t="shared" ref="R134" si="72">SUM(R136:R139)</f>
        <v>0</v>
      </c>
      <c r="S134" s="93"/>
      <c r="T134" s="93"/>
      <c r="U134" s="93"/>
      <c r="V134" s="93"/>
      <c r="W134" s="30"/>
    </row>
    <row r="135" spans="1:23" ht="15" hidden="1">
      <c r="A135" s="153"/>
      <c r="B135" s="153"/>
      <c r="C135" s="6"/>
      <c r="D135" s="6"/>
      <c r="E135" s="6"/>
      <c r="F135" s="6"/>
      <c r="G135" s="7" t="s">
        <v>149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33"/>
      <c r="T135" s="33"/>
      <c r="U135" s="33"/>
      <c r="V135" s="33"/>
      <c r="W135" s="21"/>
    </row>
    <row r="136" spans="1:23" ht="25.5" hidden="1">
      <c r="A136" s="153"/>
      <c r="B136" s="153"/>
      <c r="C136" s="6">
        <v>2471</v>
      </c>
      <c r="D136" s="6" t="s">
        <v>163</v>
      </c>
      <c r="E136" s="6" t="s">
        <v>172</v>
      </c>
      <c r="F136" s="6" t="s">
        <v>145</v>
      </c>
      <c r="G136" s="7" t="s">
        <v>231</v>
      </c>
      <c r="H136" s="14">
        <f>SUM(I136,J136)</f>
        <v>0</v>
      </c>
      <c r="I136" s="14">
        <v>0</v>
      </c>
      <c r="J136" s="14">
        <v>0</v>
      </c>
      <c r="K136" s="14"/>
      <c r="L136" s="14"/>
      <c r="M136" s="14">
        <f t="shared" ref="M136:M139" si="73">SUM(Q136)</f>
        <v>0</v>
      </c>
      <c r="N136" s="14">
        <v>0</v>
      </c>
      <c r="O136" s="14">
        <v>0</v>
      </c>
      <c r="P136" s="14">
        <f>SUM(Q136,R136)</f>
        <v>0</v>
      </c>
      <c r="Q136" s="14">
        <v>0</v>
      </c>
      <c r="R136" s="14">
        <f t="shared" ref="R136:R139" si="74">SUM(V136)</f>
        <v>0</v>
      </c>
      <c r="S136" s="33"/>
      <c r="T136" s="33"/>
      <c r="U136" s="33"/>
      <c r="V136" s="33"/>
      <c r="W136" s="21"/>
    </row>
    <row r="137" spans="1:23" ht="15" hidden="1">
      <c r="A137" s="153"/>
      <c r="B137" s="153"/>
      <c r="C137" s="6">
        <v>2472</v>
      </c>
      <c r="D137" s="6" t="s">
        <v>163</v>
      </c>
      <c r="E137" s="6" t="s">
        <v>172</v>
      </c>
      <c r="F137" s="6" t="s">
        <v>152</v>
      </c>
      <c r="G137" s="7" t="s">
        <v>232</v>
      </c>
      <c r="H137" s="14">
        <f>SUM(I137,J137)</f>
        <v>0</v>
      </c>
      <c r="I137" s="14">
        <v>0</v>
      </c>
      <c r="J137" s="14">
        <v>0</v>
      </c>
      <c r="K137" s="14"/>
      <c r="L137" s="14"/>
      <c r="M137" s="14">
        <f t="shared" si="73"/>
        <v>0</v>
      </c>
      <c r="N137" s="14">
        <v>0</v>
      </c>
      <c r="O137" s="14">
        <v>0</v>
      </c>
      <c r="P137" s="14">
        <f>SUM(Q137,R137)</f>
        <v>0</v>
      </c>
      <c r="Q137" s="14">
        <v>0</v>
      </c>
      <c r="R137" s="14">
        <f t="shared" si="74"/>
        <v>0</v>
      </c>
      <c r="S137" s="33"/>
      <c r="T137" s="33"/>
      <c r="U137" s="33"/>
      <c r="V137" s="33"/>
      <c r="W137" s="21"/>
    </row>
    <row r="138" spans="1:23" ht="15" hidden="1">
      <c r="A138" s="153"/>
      <c r="B138" s="153"/>
      <c r="C138" s="6">
        <v>2473</v>
      </c>
      <c r="D138" s="6" t="s">
        <v>163</v>
      </c>
      <c r="E138" s="6" t="s">
        <v>172</v>
      </c>
      <c r="F138" s="6" t="s">
        <v>154</v>
      </c>
      <c r="G138" s="7" t="s">
        <v>233</v>
      </c>
      <c r="H138" s="14">
        <f>SUM(I138,J138)</f>
        <v>0</v>
      </c>
      <c r="I138" s="14">
        <v>0</v>
      </c>
      <c r="J138" s="14">
        <v>0</v>
      </c>
      <c r="K138" s="14"/>
      <c r="L138" s="14"/>
      <c r="M138" s="14">
        <f t="shared" si="73"/>
        <v>0</v>
      </c>
      <c r="N138" s="14">
        <v>0</v>
      </c>
      <c r="O138" s="14">
        <v>0</v>
      </c>
      <c r="P138" s="14">
        <f>SUM(Q138,R138)</f>
        <v>0</v>
      </c>
      <c r="Q138" s="14">
        <v>0</v>
      </c>
      <c r="R138" s="14">
        <f t="shared" si="74"/>
        <v>0</v>
      </c>
      <c r="S138" s="33"/>
      <c r="T138" s="33"/>
      <c r="U138" s="33"/>
      <c r="V138" s="33"/>
      <c r="W138" s="21"/>
    </row>
    <row r="139" spans="1:23" ht="15" hidden="1">
      <c r="A139" s="153"/>
      <c r="B139" s="153"/>
      <c r="C139" s="6">
        <v>2474</v>
      </c>
      <c r="D139" s="6" t="s">
        <v>163</v>
      </c>
      <c r="E139" s="6" t="s">
        <v>172</v>
      </c>
      <c r="F139" s="6" t="s">
        <v>163</v>
      </c>
      <c r="G139" s="7" t="s">
        <v>234</v>
      </c>
      <c r="H139" s="14">
        <f>SUM(I139,J139)</f>
        <v>0</v>
      </c>
      <c r="I139" s="14">
        <v>0</v>
      </c>
      <c r="J139" s="14">
        <v>0</v>
      </c>
      <c r="K139" s="14"/>
      <c r="L139" s="14"/>
      <c r="M139" s="14">
        <f t="shared" si="73"/>
        <v>0</v>
      </c>
      <c r="N139" s="14">
        <v>0</v>
      </c>
      <c r="O139" s="14">
        <v>0</v>
      </c>
      <c r="P139" s="14">
        <f>SUM(Q139,R139)</f>
        <v>0</v>
      </c>
      <c r="Q139" s="14">
        <v>0</v>
      </c>
      <c r="R139" s="14">
        <f t="shared" si="74"/>
        <v>0</v>
      </c>
      <c r="S139" s="33"/>
      <c r="T139" s="33"/>
      <c r="U139" s="33"/>
      <c r="V139" s="33"/>
      <c r="W139" s="21"/>
    </row>
    <row r="140" spans="1:23" s="31" customFormat="1" ht="38.25" hidden="1">
      <c r="A140" s="155"/>
      <c r="B140" s="155"/>
      <c r="C140" s="9">
        <v>2480</v>
      </c>
      <c r="D140" s="9" t="s">
        <v>163</v>
      </c>
      <c r="E140" s="9" t="s">
        <v>174</v>
      </c>
      <c r="F140" s="9" t="s">
        <v>146</v>
      </c>
      <c r="G140" s="10" t="s">
        <v>235</v>
      </c>
      <c r="H140" s="15">
        <f t="shared" ref="H140:Q140" si="75">SUM(H142:H148)</f>
        <v>0</v>
      </c>
      <c r="I140" s="15">
        <f t="shared" si="75"/>
        <v>0</v>
      </c>
      <c r="J140" s="15">
        <f t="shared" si="75"/>
        <v>0</v>
      </c>
      <c r="K140" s="15"/>
      <c r="L140" s="15"/>
      <c r="M140" s="15">
        <f t="shared" si="75"/>
        <v>0</v>
      </c>
      <c r="N140" s="15">
        <f t="shared" si="75"/>
        <v>0</v>
      </c>
      <c r="O140" s="15">
        <f t="shared" si="75"/>
        <v>0</v>
      </c>
      <c r="P140" s="15">
        <f t="shared" si="75"/>
        <v>0</v>
      </c>
      <c r="Q140" s="15">
        <f t="shared" si="75"/>
        <v>0</v>
      </c>
      <c r="R140" s="15">
        <f t="shared" ref="R140" si="76">SUM(R142:R148)</f>
        <v>0</v>
      </c>
      <c r="S140" s="93"/>
      <c r="T140" s="93"/>
      <c r="U140" s="93"/>
      <c r="V140" s="93"/>
      <c r="W140" s="30"/>
    </row>
    <row r="141" spans="1:23" ht="15" hidden="1">
      <c r="A141" s="153"/>
      <c r="B141" s="153"/>
      <c r="C141" s="6"/>
      <c r="D141" s="6"/>
      <c r="E141" s="6"/>
      <c r="F141" s="6"/>
      <c r="G141" s="7" t="s">
        <v>149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33"/>
      <c r="T141" s="33"/>
      <c r="U141" s="33"/>
      <c r="V141" s="33"/>
      <c r="W141" s="21"/>
    </row>
    <row r="142" spans="1:23" ht="38.25" hidden="1">
      <c r="A142" s="153"/>
      <c r="B142" s="153"/>
      <c r="C142" s="6">
        <v>2481</v>
      </c>
      <c r="D142" s="6" t="s">
        <v>163</v>
      </c>
      <c r="E142" s="6" t="s">
        <v>174</v>
      </c>
      <c r="F142" s="6" t="s">
        <v>145</v>
      </c>
      <c r="G142" s="7" t="s">
        <v>236</v>
      </c>
      <c r="H142" s="14">
        <f t="shared" ref="H142:H148" si="77">SUM(I142,J142)</f>
        <v>0</v>
      </c>
      <c r="I142" s="14">
        <v>0</v>
      </c>
      <c r="J142" s="14">
        <v>0</v>
      </c>
      <c r="K142" s="14"/>
      <c r="L142" s="14"/>
      <c r="M142" s="14">
        <f t="shared" ref="M142:M148" si="78">SUM(Q142)</f>
        <v>0</v>
      </c>
      <c r="N142" s="14">
        <v>0</v>
      </c>
      <c r="O142" s="14">
        <v>0</v>
      </c>
      <c r="P142" s="14">
        <f t="shared" ref="P142:P148" si="79">SUM(Q142,R142)</f>
        <v>0</v>
      </c>
      <c r="Q142" s="14">
        <v>0</v>
      </c>
      <c r="R142" s="14">
        <f t="shared" ref="R142:R148" si="80">SUM(V142)</f>
        <v>0</v>
      </c>
      <c r="S142" s="33"/>
      <c r="T142" s="33"/>
      <c r="U142" s="33"/>
      <c r="V142" s="33"/>
      <c r="W142" s="21"/>
    </row>
    <row r="143" spans="1:23" ht="38.25" hidden="1">
      <c r="A143" s="153"/>
      <c r="B143" s="153"/>
      <c r="C143" s="6">
        <v>2482</v>
      </c>
      <c r="D143" s="6" t="s">
        <v>163</v>
      </c>
      <c r="E143" s="6" t="s">
        <v>174</v>
      </c>
      <c r="F143" s="6" t="s">
        <v>152</v>
      </c>
      <c r="G143" s="7" t="s">
        <v>237</v>
      </c>
      <c r="H143" s="14">
        <f t="shared" si="77"/>
        <v>0</v>
      </c>
      <c r="I143" s="14">
        <v>0</v>
      </c>
      <c r="J143" s="14">
        <v>0</v>
      </c>
      <c r="K143" s="14"/>
      <c r="L143" s="14"/>
      <c r="M143" s="14">
        <f t="shared" si="78"/>
        <v>0</v>
      </c>
      <c r="N143" s="14">
        <v>0</v>
      </c>
      <c r="O143" s="14">
        <v>0</v>
      </c>
      <c r="P143" s="14">
        <f t="shared" si="79"/>
        <v>0</v>
      </c>
      <c r="Q143" s="14">
        <v>0</v>
      </c>
      <c r="R143" s="14">
        <f t="shared" si="80"/>
        <v>0</v>
      </c>
      <c r="S143" s="33"/>
      <c r="T143" s="33"/>
      <c r="U143" s="33"/>
      <c r="V143" s="33"/>
      <c r="W143" s="21"/>
    </row>
    <row r="144" spans="1:23" ht="25.5" hidden="1">
      <c r="A144" s="153"/>
      <c r="B144" s="153"/>
      <c r="C144" s="6">
        <v>2483</v>
      </c>
      <c r="D144" s="6" t="s">
        <v>163</v>
      </c>
      <c r="E144" s="6" t="s">
        <v>174</v>
      </c>
      <c r="F144" s="6" t="s">
        <v>154</v>
      </c>
      <c r="G144" s="7" t="s">
        <v>238</v>
      </c>
      <c r="H144" s="14">
        <f t="shared" si="77"/>
        <v>0</v>
      </c>
      <c r="I144" s="14">
        <v>0</v>
      </c>
      <c r="J144" s="14">
        <v>0</v>
      </c>
      <c r="K144" s="14"/>
      <c r="L144" s="14"/>
      <c r="M144" s="14">
        <f t="shared" si="78"/>
        <v>0</v>
      </c>
      <c r="N144" s="14">
        <v>0</v>
      </c>
      <c r="O144" s="14">
        <v>0</v>
      </c>
      <c r="P144" s="14">
        <f t="shared" si="79"/>
        <v>0</v>
      </c>
      <c r="Q144" s="14">
        <v>0</v>
      </c>
      <c r="R144" s="14">
        <f t="shared" si="80"/>
        <v>0</v>
      </c>
      <c r="S144" s="33"/>
      <c r="T144" s="33"/>
      <c r="U144" s="33"/>
      <c r="V144" s="33"/>
      <c r="W144" s="21"/>
    </row>
    <row r="145" spans="1:23" ht="38.25" hidden="1">
      <c r="A145" s="153"/>
      <c r="B145" s="153"/>
      <c r="C145" s="6">
        <v>2484</v>
      </c>
      <c r="D145" s="6" t="s">
        <v>163</v>
      </c>
      <c r="E145" s="6" t="s">
        <v>174</v>
      </c>
      <c r="F145" s="6" t="s">
        <v>163</v>
      </c>
      <c r="G145" s="7" t="s">
        <v>239</v>
      </c>
      <c r="H145" s="14">
        <f t="shared" si="77"/>
        <v>0</v>
      </c>
      <c r="I145" s="14">
        <v>0</v>
      </c>
      <c r="J145" s="14">
        <v>0</v>
      </c>
      <c r="K145" s="14"/>
      <c r="L145" s="14"/>
      <c r="M145" s="14">
        <f t="shared" si="78"/>
        <v>0</v>
      </c>
      <c r="N145" s="14">
        <v>0</v>
      </c>
      <c r="O145" s="14">
        <v>0</v>
      </c>
      <c r="P145" s="14">
        <f t="shared" si="79"/>
        <v>0</v>
      </c>
      <c r="Q145" s="14">
        <v>0</v>
      </c>
      <c r="R145" s="14">
        <f t="shared" si="80"/>
        <v>0</v>
      </c>
      <c r="S145" s="33"/>
      <c r="T145" s="33"/>
      <c r="U145" s="33"/>
      <c r="V145" s="33"/>
      <c r="W145" s="21"/>
    </row>
    <row r="146" spans="1:23" ht="25.5" hidden="1">
      <c r="A146" s="153"/>
      <c r="B146" s="153"/>
      <c r="C146" s="6">
        <v>2485</v>
      </c>
      <c r="D146" s="6" t="s">
        <v>163</v>
      </c>
      <c r="E146" s="6" t="s">
        <v>174</v>
      </c>
      <c r="F146" s="6" t="s">
        <v>166</v>
      </c>
      <c r="G146" s="7" t="s">
        <v>240</v>
      </c>
      <c r="H146" s="14">
        <f t="shared" si="77"/>
        <v>0</v>
      </c>
      <c r="I146" s="14">
        <v>0</v>
      </c>
      <c r="J146" s="14">
        <v>0</v>
      </c>
      <c r="K146" s="14"/>
      <c r="L146" s="14"/>
      <c r="M146" s="14">
        <f t="shared" si="78"/>
        <v>0</v>
      </c>
      <c r="N146" s="14">
        <v>0</v>
      </c>
      <c r="O146" s="14">
        <v>0</v>
      </c>
      <c r="P146" s="14">
        <f t="shared" si="79"/>
        <v>0</v>
      </c>
      <c r="Q146" s="14">
        <v>0</v>
      </c>
      <c r="R146" s="14">
        <f t="shared" si="80"/>
        <v>0</v>
      </c>
      <c r="S146" s="33"/>
      <c r="T146" s="33"/>
      <c r="U146" s="33"/>
      <c r="V146" s="33"/>
      <c r="W146" s="21"/>
    </row>
    <row r="147" spans="1:23" ht="25.5" hidden="1">
      <c r="A147" s="153"/>
      <c r="B147" s="153"/>
      <c r="C147" s="6">
        <v>2486</v>
      </c>
      <c r="D147" s="6" t="s">
        <v>163</v>
      </c>
      <c r="E147" s="6" t="s">
        <v>174</v>
      </c>
      <c r="F147" s="6" t="s">
        <v>169</v>
      </c>
      <c r="G147" s="7" t="s">
        <v>241</v>
      </c>
      <c r="H147" s="14">
        <f t="shared" si="77"/>
        <v>0</v>
      </c>
      <c r="I147" s="14">
        <v>0</v>
      </c>
      <c r="J147" s="14">
        <v>0</v>
      </c>
      <c r="K147" s="14"/>
      <c r="L147" s="14"/>
      <c r="M147" s="14">
        <f t="shared" si="78"/>
        <v>0</v>
      </c>
      <c r="N147" s="14">
        <v>0</v>
      </c>
      <c r="O147" s="14">
        <v>0</v>
      </c>
      <c r="P147" s="14">
        <f t="shared" si="79"/>
        <v>0</v>
      </c>
      <c r="Q147" s="14">
        <v>0</v>
      </c>
      <c r="R147" s="14">
        <f t="shared" si="80"/>
        <v>0</v>
      </c>
      <c r="S147" s="33"/>
      <c r="T147" s="33"/>
      <c r="U147" s="33"/>
      <c r="V147" s="33"/>
      <c r="W147" s="21"/>
    </row>
    <row r="148" spans="1:23" ht="25.5" hidden="1">
      <c r="A148" s="153"/>
      <c r="B148" s="153"/>
      <c r="C148" s="6">
        <v>2487</v>
      </c>
      <c r="D148" s="6" t="s">
        <v>163</v>
      </c>
      <c r="E148" s="6" t="s">
        <v>174</v>
      </c>
      <c r="F148" s="6" t="s">
        <v>172</v>
      </c>
      <c r="G148" s="7" t="s">
        <v>242</v>
      </c>
      <c r="H148" s="14">
        <f t="shared" si="77"/>
        <v>0</v>
      </c>
      <c r="I148" s="14">
        <v>0</v>
      </c>
      <c r="J148" s="14">
        <v>0</v>
      </c>
      <c r="K148" s="14"/>
      <c r="L148" s="14"/>
      <c r="M148" s="14">
        <f t="shared" si="78"/>
        <v>0</v>
      </c>
      <c r="N148" s="14">
        <v>0</v>
      </c>
      <c r="O148" s="14">
        <v>0</v>
      </c>
      <c r="P148" s="14">
        <f t="shared" si="79"/>
        <v>0</v>
      </c>
      <c r="Q148" s="14">
        <v>0</v>
      </c>
      <c r="R148" s="14">
        <f t="shared" si="80"/>
        <v>0</v>
      </c>
      <c r="S148" s="33"/>
      <c r="T148" s="33"/>
      <c r="U148" s="33"/>
      <c r="V148" s="33"/>
      <c r="W148" s="21"/>
    </row>
    <row r="149" spans="1:23" s="31" customFormat="1" ht="25.5">
      <c r="A149" s="155"/>
      <c r="B149" s="155"/>
      <c r="C149" s="9">
        <v>2490</v>
      </c>
      <c r="D149" s="9" t="s">
        <v>163</v>
      </c>
      <c r="E149" s="9" t="s">
        <v>244</v>
      </c>
      <c r="F149" s="9" t="s">
        <v>146</v>
      </c>
      <c r="G149" s="10" t="s">
        <v>243</v>
      </c>
      <c r="H149" s="15">
        <f t="shared" ref="H149:V149" si="81">SUM(H151)</f>
        <v>-2000</v>
      </c>
      <c r="I149" s="15">
        <f t="shared" si="81"/>
        <v>0</v>
      </c>
      <c r="J149" s="15">
        <f t="shared" si="81"/>
        <v>0</v>
      </c>
      <c r="K149" s="15">
        <f t="shared" si="81"/>
        <v>-2000</v>
      </c>
      <c r="L149" s="15">
        <f t="shared" si="81"/>
        <v>-2000</v>
      </c>
      <c r="M149" s="15">
        <f t="shared" si="81"/>
        <v>0</v>
      </c>
      <c r="N149" s="15">
        <f t="shared" si="81"/>
        <v>0</v>
      </c>
      <c r="O149" s="15">
        <f t="shared" si="81"/>
        <v>0</v>
      </c>
      <c r="P149" s="15">
        <f t="shared" si="81"/>
        <v>0</v>
      </c>
      <c r="Q149" s="15">
        <f t="shared" si="81"/>
        <v>0</v>
      </c>
      <c r="R149" s="15">
        <f t="shared" si="81"/>
        <v>-2000</v>
      </c>
      <c r="S149" s="15">
        <f t="shared" si="81"/>
        <v>0</v>
      </c>
      <c r="T149" s="15">
        <f t="shared" si="81"/>
        <v>0</v>
      </c>
      <c r="U149" s="15">
        <f t="shared" si="81"/>
        <v>-2000</v>
      </c>
      <c r="V149" s="15">
        <f t="shared" si="81"/>
        <v>-2000</v>
      </c>
      <c r="W149" s="30"/>
    </row>
    <row r="150" spans="1:23" ht="15">
      <c r="A150" s="153"/>
      <c r="B150" s="153"/>
      <c r="C150" s="6"/>
      <c r="D150" s="6"/>
      <c r="E150" s="6"/>
      <c r="F150" s="6"/>
      <c r="G150" s="7" t="s">
        <v>149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33"/>
      <c r="T150" s="33"/>
      <c r="U150" s="33"/>
      <c r="V150" s="33"/>
      <c r="W150" s="21"/>
    </row>
    <row r="151" spans="1:23" ht="25.5">
      <c r="A151" s="153"/>
      <c r="B151" s="153"/>
      <c r="C151" s="6">
        <v>2491</v>
      </c>
      <c r="D151" s="6" t="s">
        <v>163</v>
      </c>
      <c r="E151" s="6" t="s">
        <v>244</v>
      </c>
      <c r="F151" s="6" t="s">
        <v>145</v>
      </c>
      <c r="G151" s="7" t="s">
        <v>243</v>
      </c>
      <c r="H151" s="14">
        <f>SUM(H153)</f>
        <v>-2000</v>
      </c>
      <c r="I151" s="14">
        <f t="shared" ref="I151:V151" si="82">SUM(I153)</f>
        <v>0</v>
      </c>
      <c r="J151" s="14">
        <f t="shared" si="82"/>
        <v>0</v>
      </c>
      <c r="K151" s="14">
        <f t="shared" si="82"/>
        <v>-2000</v>
      </c>
      <c r="L151" s="14">
        <f t="shared" si="82"/>
        <v>-2000</v>
      </c>
      <c r="M151" s="14">
        <f t="shared" si="82"/>
        <v>0</v>
      </c>
      <c r="N151" s="14">
        <f t="shared" si="82"/>
        <v>0</v>
      </c>
      <c r="O151" s="14">
        <f t="shared" si="82"/>
        <v>0</v>
      </c>
      <c r="P151" s="14">
        <f t="shared" si="82"/>
        <v>0</v>
      </c>
      <c r="Q151" s="14">
        <f t="shared" si="82"/>
        <v>0</v>
      </c>
      <c r="R151" s="14">
        <f t="shared" si="82"/>
        <v>-2000</v>
      </c>
      <c r="S151" s="14">
        <f t="shared" si="82"/>
        <v>0</v>
      </c>
      <c r="T151" s="14">
        <f t="shared" si="82"/>
        <v>0</v>
      </c>
      <c r="U151" s="14">
        <f t="shared" si="82"/>
        <v>-2000</v>
      </c>
      <c r="V151" s="14">
        <f t="shared" si="82"/>
        <v>-2000</v>
      </c>
      <c r="W151" s="21"/>
    </row>
    <row r="152" spans="1:23" ht="24" hidden="1">
      <c r="A152" s="153"/>
      <c r="B152" s="153"/>
      <c r="C152" s="6"/>
      <c r="D152" s="6"/>
      <c r="E152" s="6"/>
      <c r="F152" s="6"/>
      <c r="G152" s="48" t="s">
        <v>685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78"/>
      <c r="R152" s="80"/>
      <c r="S152" s="33"/>
      <c r="T152" s="33"/>
      <c r="U152" s="33"/>
      <c r="V152" s="33"/>
      <c r="W152" s="21"/>
    </row>
    <row r="153" spans="1:23" ht="15" hidden="1">
      <c r="A153" s="153"/>
      <c r="B153" s="153"/>
      <c r="C153" s="6"/>
      <c r="D153" s="6"/>
      <c r="E153" s="6"/>
      <c r="F153" s="6"/>
      <c r="G153" s="51" t="s">
        <v>708</v>
      </c>
      <c r="H153" s="14">
        <f>M153+R153</f>
        <v>-2000</v>
      </c>
      <c r="I153" s="14">
        <f t="shared" ref="I153:L153" si="83">N153+S153</f>
        <v>0</v>
      </c>
      <c r="J153" s="14">
        <f t="shared" si="83"/>
        <v>0</v>
      </c>
      <c r="K153" s="14">
        <f t="shared" si="83"/>
        <v>-2000</v>
      </c>
      <c r="L153" s="14">
        <f t="shared" si="83"/>
        <v>-2000</v>
      </c>
      <c r="M153" s="14">
        <f t="shared" ref="M153" si="84">SUM(Q153)</f>
        <v>0</v>
      </c>
      <c r="N153" s="14">
        <v>0</v>
      </c>
      <c r="O153" s="14">
        <v>0</v>
      </c>
      <c r="P153" s="14">
        <v>0</v>
      </c>
      <c r="Q153" s="78">
        <v>0</v>
      </c>
      <c r="R153" s="77">
        <f>V153</f>
        <v>-2000</v>
      </c>
      <c r="S153" s="33"/>
      <c r="T153" s="33"/>
      <c r="U153" s="33">
        <v>-2000</v>
      </c>
      <c r="V153" s="33">
        <v>-2000</v>
      </c>
      <c r="W153" s="21"/>
    </row>
    <row r="154" spans="1:23" s="31" customFormat="1" ht="38.25">
      <c r="A154" s="155"/>
      <c r="B154" s="155"/>
      <c r="C154" s="9">
        <v>2500</v>
      </c>
      <c r="D154" s="9" t="s">
        <v>166</v>
      </c>
      <c r="E154" s="9" t="s">
        <v>146</v>
      </c>
      <c r="F154" s="9" t="s">
        <v>146</v>
      </c>
      <c r="G154" s="10" t="s">
        <v>245</v>
      </c>
      <c r="H154" s="15">
        <f t="shared" ref="H154:V154" si="85">SUM(H156,H161,H164,H167,H170,H173)</f>
        <v>270</v>
      </c>
      <c r="I154" s="15">
        <f t="shared" si="85"/>
        <v>0</v>
      </c>
      <c r="J154" s="15">
        <f t="shared" si="85"/>
        <v>0</v>
      </c>
      <c r="K154" s="15">
        <f t="shared" si="85"/>
        <v>270</v>
      </c>
      <c r="L154" s="15">
        <f t="shared" si="85"/>
        <v>270</v>
      </c>
      <c r="M154" s="15">
        <f t="shared" si="85"/>
        <v>270</v>
      </c>
      <c r="N154" s="15">
        <f t="shared" si="85"/>
        <v>0</v>
      </c>
      <c r="O154" s="15">
        <f t="shared" si="85"/>
        <v>0</v>
      </c>
      <c r="P154" s="15">
        <f t="shared" si="85"/>
        <v>270</v>
      </c>
      <c r="Q154" s="15">
        <f t="shared" si="85"/>
        <v>270</v>
      </c>
      <c r="R154" s="81">
        <f t="shared" si="85"/>
        <v>0</v>
      </c>
      <c r="S154" s="81">
        <f t="shared" si="85"/>
        <v>0</v>
      </c>
      <c r="T154" s="81">
        <f t="shared" si="85"/>
        <v>0</v>
      </c>
      <c r="U154" s="81">
        <f t="shared" si="85"/>
        <v>0</v>
      </c>
      <c r="V154" s="81">
        <f t="shared" si="85"/>
        <v>0</v>
      </c>
      <c r="W154" s="30"/>
    </row>
    <row r="155" spans="1:23" ht="15">
      <c r="A155" s="153"/>
      <c r="B155" s="153"/>
      <c r="C155" s="6"/>
      <c r="D155" s="6"/>
      <c r="E155" s="6"/>
      <c r="F155" s="6"/>
      <c r="G155" s="7" t="s">
        <v>147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33"/>
      <c r="T155" s="33"/>
      <c r="U155" s="33"/>
      <c r="V155" s="33"/>
      <c r="W155" s="21"/>
    </row>
    <row r="156" spans="1:23" s="31" customFormat="1" ht="15">
      <c r="A156" s="155"/>
      <c r="B156" s="155"/>
      <c r="C156" s="9">
        <v>2510</v>
      </c>
      <c r="D156" s="9" t="s">
        <v>166</v>
      </c>
      <c r="E156" s="9" t="s">
        <v>145</v>
      </c>
      <c r="F156" s="9" t="s">
        <v>146</v>
      </c>
      <c r="G156" s="10" t="s">
        <v>246</v>
      </c>
      <c r="H156" s="15">
        <f t="shared" ref="H156:V156" si="86">SUM(H158)</f>
        <v>270</v>
      </c>
      <c r="I156" s="15">
        <f t="shared" si="86"/>
        <v>0</v>
      </c>
      <c r="J156" s="15">
        <f t="shared" si="86"/>
        <v>0</v>
      </c>
      <c r="K156" s="15">
        <f t="shared" si="86"/>
        <v>270</v>
      </c>
      <c r="L156" s="15">
        <f t="shared" si="86"/>
        <v>270</v>
      </c>
      <c r="M156" s="15">
        <f t="shared" si="86"/>
        <v>270</v>
      </c>
      <c r="N156" s="15">
        <f t="shared" si="86"/>
        <v>0</v>
      </c>
      <c r="O156" s="15">
        <f t="shared" si="86"/>
        <v>0</v>
      </c>
      <c r="P156" s="15">
        <f t="shared" si="86"/>
        <v>270</v>
      </c>
      <c r="Q156" s="15">
        <f t="shared" si="86"/>
        <v>270</v>
      </c>
      <c r="R156" s="15">
        <f t="shared" si="86"/>
        <v>0</v>
      </c>
      <c r="S156" s="15">
        <f t="shared" si="86"/>
        <v>0</v>
      </c>
      <c r="T156" s="15">
        <f t="shared" si="86"/>
        <v>0</v>
      </c>
      <c r="U156" s="15">
        <f t="shared" si="86"/>
        <v>0</v>
      </c>
      <c r="V156" s="15">
        <f t="shared" si="86"/>
        <v>0</v>
      </c>
      <c r="W156" s="30"/>
    </row>
    <row r="157" spans="1:23" ht="15">
      <c r="A157" s="153"/>
      <c r="B157" s="153"/>
      <c r="C157" s="6"/>
      <c r="D157" s="6"/>
      <c r="E157" s="6"/>
      <c r="F157" s="6"/>
      <c r="G157" s="7" t="s">
        <v>149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33"/>
      <c r="T157" s="33"/>
      <c r="U157" s="33"/>
      <c r="V157" s="33"/>
      <c r="W157" s="21"/>
    </row>
    <row r="158" spans="1:23" ht="15">
      <c r="A158" s="153"/>
      <c r="B158" s="153"/>
      <c r="C158" s="6">
        <v>2511</v>
      </c>
      <c r="D158" s="6" t="s">
        <v>166</v>
      </c>
      <c r="E158" s="6" t="s">
        <v>145</v>
      </c>
      <c r="F158" s="6" t="s">
        <v>145</v>
      </c>
      <c r="G158" s="7" t="s">
        <v>246</v>
      </c>
      <c r="H158" s="14">
        <f>SUM(H160)</f>
        <v>270</v>
      </c>
      <c r="I158" s="14">
        <f t="shared" ref="I158:Q158" si="87">SUM(I160)</f>
        <v>0</v>
      </c>
      <c r="J158" s="14">
        <f t="shared" si="87"/>
        <v>0</v>
      </c>
      <c r="K158" s="14">
        <f t="shared" si="87"/>
        <v>270</v>
      </c>
      <c r="L158" s="14">
        <f t="shared" si="87"/>
        <v>270</v>
      </c>
      <c r="M158" s="14">
        <f t="shared" si="87"/>
        <v>270</v>
      </c>
      <c r="N158" s="14">
        <f t="shared" si="87"/>
        <v>0</v>
      </c>
      <c r="O158" s="14">
        <f t="shared" si="87"/>
        <v>0</v>
      </c>
      <c r="P158" s="14">
        <f t="shared" si="87"/>
        <v>270</v>
      </c>
      <c r="Q158" s="14">
        <f t="shared" si="87"/>
        <v>270</v>
      </c>
      <c r="R158" s="77">
        <f>V158</f>
        <v>0</v>
      </c>
      <c r="S158" s="91">
        <v>0</v>
      </c>
      <c r="T158" s="91">
        <v>0</v>
      </c>
      <c r="U158" s="91">
        <v>0</v>
      </c>
      <c r="V158" s="91">
        <v>0</v>
      </c>
      <c r="W158" s="21"/>
    </row>
    <row r="159" spans="1:23" ht="24" hidden="1">
      <c r="A159" s="153"/>
      <c r="B159" s="153"/>
      <c r="C159" s="6"/>
      <c r="D159" s="6"/>
      <c r="E159" s="6"/>
      <c r="F159" s="6"/>
      <c r="G159" s="48" t="s">
        <v>685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78"/>
      <c r="R159" s="80"/>
      <c r="S159" s="33"/>
      <c r="T159" s="33"/>
      <c r="U159" s="33"/>
      <c r="V159" s="33"/>
      <c r="W159" s="21"/>
    </row>
    <row r="160" spans="1:23" ht="25.5" hidden="1">
      <c r="A160" s="153"/>
      <c r="B160" s="153"/>
      <c r="C160" s="6"/>
      <c r="D160" s="6"/>
      <c r="E160" s="6"/>
      <c r="F160" s="6"/>
      <c r="G160" s="52" t="s">
        <v>723</v>
      </c>
      <c r="H160" s="14">
        <f>M160+R160</f>
        <v>270</v>
      </c>
      <c r="I160" s="14">
        <f t="shared" ref="I160:L160" si="88">N160+S160</f>
        <v>0</v>
      </c>
      <c r="J160" s="14">
        <f t="shared" si="88"/>
        <v>0</v>
      </c>
      <c r="K160" s="14">
        <f t="shared" si="88"/>
        <v>270</v>
      </c>
      <c r="L160" s="14">
        <f t="shared" si="88"/>
        <v>270</v>
      </c>
      <c r="M160" s="14">
        <f t="shared" ref="M160" si="89">SUM(Q160)</f>
        <v>270</v>
      </c>
      <c r="N160" s="14">
        <v>0</v>
      </c>
      <c r="O160" s="14">
        <v>0</v>
      </c>
      <c r="P160" s="14">
        <v>270</v>
      </c>
      <c r="Q160" s="78">
        <v>270</v>
      </c>
      <c r="R160" s="80"/>
      <c r="S160" s="33"/>
      <c r="T160" s="33"/>
      <c r="U160" s="33"/>
      <c r="V160" s="33"/>
      <c r="W160" s="21"/>
    </row>
    <row r="161" spans="1:23" s="31" customFormat="1" ht="15" hidden="1">
      <c r="A161" s="155"/>
      <c r="B161" s="155"/>
      <c r="C161" s="9">
        <v>2520</v>
      </c>
      <c r="D161" s="9" t="s">
        <v>166</v>
      </c>
      <c r="E161" s="9" t="s">
        <v>152</v>
      </c>
      <c r="F161" s="9" t="s">
        <v>146</v>
      </c>
      <c r="G161" s="10" t="s">
        <v>247</v>
      </c>
      <c r="H161" s="15">
        <f t="shared" ref="H161:V161" si="90">SUM(H163)</f>
        <v>0</v>
      </c>
      <c r="I161" s="15">
        <f t="shared" si="90"/>
        <v>0</v>
      </c>
      <c r="J161" s="15">
        <f t="shared" si="90"/>
        <v>0</v>
      </c>
      <c r="K161" s="15">
        <f t="shared" si="90"/>
        <v>0</v>
      </c>
      <c r="L161" s="15">
        <f t="shared" si="90"/>
        <v>0</v>
      </c>
      <c r="M161" s="15">
        <f t="shared" si="90"/>
        <v>0</v>
      </c>
      <c r="N161" s="15">
        <f t="shared" si="90"/>
        <v>0</v>
      </c>
      <c r="O161" s="15">
        <f t="shared" si="90"/>
        <v>0</v>
      </c>
      <c r="P161" s="15">
        <f t="shared" si="90"/>
        <v>0</v>
      </c>
      <c r="Q161" s="15">
        <f t="shared" si="90"/>
        <v>0</v>
      </c>
      <c r="R161" s="81">
        <f t="shared" si="90"/>
        <v>0</v>
      </c>
      <c r="S161" s="81">
        <f t="shared" si="90"/>
        <v>0</v>
      </c>
      <c r="T161" s="81">
        <f t="shared" si="90"/>
        <v>0</v>
      </c>
      <c r="U161" s="81">
        <f t="shared" si="90"/>
        <v>0</v>
      </c>
      <c r="V161" s="81">
        <f t="shared" si="90"/>
        <v>0</v>
      </c>
      <c r="W161" s="30"/>
    </row>
    <row r="162" spans="1:23" ht="15" hidden="1">
      <c r="A162" s="153"/>
      <c r="B162" s="153"/>
      <c r="C162" s="6"/>
      <c r="D162" s="6"/>
      <c r="E162" s="6"/>
      <c r="F162" s="6"/>
      <c r="G162" s="7" t="s">
        <v>149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33"/>
      <c r="T162" s="33"/>
      <c r="U162" s="33"/>
      <c r="V162" s="33"/>
      <c r="W162" s="21"/>
    </row>
    <row r="163" spans="1:23" ht="15" hidden="1">
      <c r="A163" s="153"/>
      <c r="B163" s="153"/>
      <c r="C163" s="6">
        <v>2521</v>
      </c>
      <c r="D163" s="6" t="s">
        <v>166</v>
      </c>
      <c r="E163" s="6" t="s">
        <v>152</v>
      </c>
      <c r="F163" s="6" t="s">
        <v>145</v>
      </c>
      <c r="G163" s="7" t="s">
        <v>248</v>
      </c>
      <c r="H163" s="14">
        <f>SUM(M163,R163)</f>
        <v>0</v>
      </c>
      <c r="I163" s="14">
        <f t="shared" ref="I163:L163" si="91">SUM(N163,S163)</f>
        <v>0</v>
      </c>
      <c r="J163" s="14">
        <f t="shared" si="91"/>
        <v>0</v>
      </c>
      <c r="K163" s="14">
        <f t="shared" si="91"/>
        <v>0</v>
      </c>
      <c r="L163" s="14">
        <f t="shared" si="91"/>
        <v>0</v>
      </c>
      <c r="M163" s="14">
        <f>Q163</f>
        <v>0</v>
      </c>
      <c r="N163" s="14">
        <v>0</v>
      </c>
      <c r="O163" s="14">
        <v>0</v>
      </c>
      <c r="P163" s="14">
        <f>SUM(Q163,R163)</f>
        <v>0</v>
      </c>
      <c r="Q163" s="14">
        <v>0</v>
      </c>
      <c r="R163" s="14">
        <f>V163</f>
        <v>0</v>
      </c>
      <c r="S163" s="33"/>
      <c r="T163" s="33"/>
      <c r="U163" s="33"/>
      <c r="V163" s="33"/>
      <c r="W163" s="21"/>
    </row>
    <row r="164" spans="1:23" s="31" customFormat="1" ht="15" hidden="1">
      <c r="A164" s="155"/>
      <c r="B164" s="155"/>
      <c r="C164" s="9">
        <v>2530</v>
      </c>
      <c r="D164" s="9" t="s">
        <v>166</v>
      </c>
      <c r="E164" s="9" t="s">
        <v>154</v>
      </c>
      <c r="F164" s="9" t="s">
        <v>146</v>
      </c>
      <c r="G164" s="10" t="s">
        <v>249</v>
      </c>
      <c r="H164" s="15">
        <f t="shared" ref="H164:V164" si="92">SUM(H166)</f>
        <v>0</v>
      </c>
      <c r="I164" s="15">
        <f t="shared" si="92"/>
        <v>0</v>
      </c>
      <c r="J164" s="15">
        <f t="shared" si="92"/>
        <v>0</v>
      </c>
      <c r="K164" s="15">
        <f t="shared" si="92"/>
        <v>0</v>
      </c>
      <c r="L164" s="15">
        <f t="shared" si="92"/>
        <v>0</v>
      </c>
      <c r="M164" s="15">
        <f t="shared" si="92"/>
        <v>0</v>
      </c>
      <c r="N164" s="15">
        <f t="shared" si="92"/>
        <v>0</v>
      </c>
      <c r="O164" s="15">
        <f t="shared" si="92"/>
        <v>0</v>
      </c>
      <c r="P164" s="15">
        <f t="shared" si="92"/>
        <v>0</v>
      </c>
      <c r="Q164" s="15">
        <f t="shared" si="92"/>
        <v>0</v>
      </c>
      <c r="R164" s="15">
        <f t="shared" si="92"/>
        <v>0</v>
      </c>
      <c r="S164" s="15">
        <f t="shared" si="92"/>
        <v>0</v>
      </c>
      <c r="T164" s="15">
        <f t="shared" si="92"/>
        <v>0</v>
      </c>
      <c r="U164" s="15">
        <f t="shared" si="92"/>
        <v>0</v>
      </c>
      <c r="V164" s="15">
        <f t="shared" si="92"/>
        <v>0</v>
      </c>
      <c r="W164" s="30"/>
    </row>
    <row r="165" spans="1:23" ht="15" hidden="1">
      <c r="A165" s="153"/>
      <c r="B165" s="153"/>
      <c r="C165" s="6"/>
      <c r="D165" s="6"/>
      <c r="E165" s="6"/>
      <c r="F165" s="6"/>
      <c r="G165" s="7" t="s">
        <v>149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33"/>
      <c r="T165" s="33"/>
      <c r="U165" s="33"/>
      <c r="V165" s="33"/>
      <c r="W165" s="21"/>
    </row>
    <row r="166" spans="1:23" ht="15" hidden="1">
      <c r="A166" s="153"/>
      <c r="B166" s="153"/>
      <c r="C166" s="6">
        <v>2531</v>
      </c>
      <c r="D166" s="6" t="s">
        <v>166</v>
      </c>
      <c r="E166" s="6" t="s">
        <v>154</v>
      </c>
      <c r="F166" s="6" t="s">
        <v>145</v>
      </c>
      <c r="G166" s="7" t="s">
        <v>249</v>
      </c>
      <c r="H166" s="14">
        <f>SUM(M166,R166)</f>
        <v>0</v>
      </c>
      <c r="I166" s="14">
        <f t="shared" ref="I166:L166" si="93">SUM(N166,S166)</f>
        <v>0</v>
      </c>
      <c r="J166" s="14">
        <f t="shared" si="93"/>
        <v>0</v>
      </c>
      <c r="K166" s="14">
        <f t="shared" si="93"/>
        <v>0</v>
      </c>
      <c r="L166" s="14">
        <f t="shared" si="93"/>
        <v>0</v>
      </c>
      <c r="M166" s="14">
        <f>Q166</f>
        <v>0</v>
      </c>
      <c r="N166" s="14">
        <v>0</v>
      </c>
      <c r="O166" s="14">
        <v>0</v>
      </c>
      <c r="P166" s="14">
        <f>SUM(Q166,R166)</f>
        <v>0</v>
      </c>
      <c r="Q166" s="14">
        <v>0</v>
      </c>
      <c r="R166" s="14">
        <f>V166</f>
        <v>0</v>
      </c>
      <c r="S166" s="33"/>
      <c r="T166" s="33"/>
      <c r="U166" s="33"/>
      <c r="V166" s="33"/>
      <c r="W166" s="21"/>
    </row>
    <row r="167" spans="1:23" s="31" customFormat="1" ht="25.5" hidden="1">
      <c r="A167" s="155"/>
      <c r="B167" s="155"/>
      <c r="C167" s="9">
        <v>2540</v>
      </c>
      <c r="D167" s="9" t="s">
        <v>166</v>
      </c>
      <c r="E167" s="9" t="s">
        <v>163</v>
      </c>
      <c r="F167" s="9" t="s">
        <v>146</v>
      </c>
      <c r="G167" s="10" t="s">
        <v>250</v>
      </c>
      <c r="H167" s="15">
        <f t="shared" ref="H167:V167" si="94">SUM(H169)</f>
        <v>0</v>
      </c>
      <c r="I167" s="15">
        <f t="shared" si="94"/>
        <v>0</v>
      </c>
      <c r="J167" s="15">
        <f t="shared" si="94"/>
        <v>0</v>
      </c>
      <c r="K167" s="15">
        <f t="shared" si="94"/>
        <v>0</v>
      </c>
      <c r="L167" s="15">
        <f t="shared" si="94"/>
        <v>0</v>
      </c>
      <c r="M167" s="15">
        <f t="shared" si="94"/>
        <v>0</v>
      </c>
      <c r="N167" s="15">
        <f t="shared" si="94"/>
        <v>0</v>
      </c>
      <c r="O167" s="15">
        <f t="shared" si="94"/>
        <v>0</v>
      </c>
      <c r="P167" s="15">
        <f t="shared" si="94"/>
        <v>0</v>
      </c>
      <c r="Q167" s="15">
        <f t="shared" si="94"/>
        <v>0</v>
      </c>
      <c r="R167" s="15">
        <f t="shared" si="94"/>
        <v>0</v>
      </c>
      <c r="S167" s="15">
        <f t="shared" si="94"/>
        <v>0</v>
      </c>
      <c r="T167" s="15">
        <f t="shared" si="94"/>
        <v>0</v>
      </c>
      <c r="U167" s="15">
        <f t="shared" si="94"/>
        <v>0</v>
      </c>
      <c r="V167" s="15">
        <f t="shared" si="94"/>
        <v>0</v>
      </c>
      <c r="W167" s="30"/>
    </row>
    <row r="168" spans="1:23" ht="15" hidden="1">
      <c r="A168" s="153"/>
      <c r="B168" s="153"/>
      <c r="C168" s="6"/>
      <c r="D168" s="6"/>
      <c r="E168" s="6"/>
      <c r="F168" s="6"/>
      <c r="G168" s="7" t="s">
        <v>149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33"/>
      <c r="T168" s="33"/>
      <c r="U168" s="33"/>
      <c r="V168" s="33"/>
      <c r="W168" s="21"/>
    </row>
    <row r="169" spans="1:23" ht="25.5" hidden="1">
      <c r="A169" s="153"/>
      <c r="B169" s="153"/>
      <c r="C169" s="6">
        <v>2541</v>
      </c>
      <c r="D169" s="6" t="s">
        <v>166</v>
      </c>
      <c r="E169" s="6" t="s">
        <v>163</v>
      </c>
      <c r="F169" s="6" t="s">
        <v>145</v>
      </c>
      <c r="G169" s="7" t="s">
        <v>250</v>
      </c>
      <c r="H169" s="14">
        <f>SUM(M169,R169)</f>
        <v>0</v>
      </c>
      <c r="I169" s="14">
        <f t="shared" ref="I169:L169" si="95">SUM(N169,S169)</f>
        <v>0</v>
      </c>
      <c r="J169" s="14">
        <f t="shared" si="95"/>
        <v>0</v>
      </c>
      <c r="K169" s="14">
        <f t="shared" si="95"/>
        <v>0</v>
      </c>
      <c r="L169" s="14">
        <f t="shared" si="95"/>
        <v>0</v>
      </c>
      <c r="M169" s="14">
        <f>Q169</f>
        <v>0</v>
      </c>
      <c r="N169" s="14">
        <v>0</v>
      </c>
      <c r="O169" s="14">
        <v>0</v>
      </c>
      <c r="P169" s="14">
        <f>SUM(Q169,R169)</f>
        <v>0</v>
      </c>
      <c r="Q169" s="14">
        <v>0</v>
      </c>
      <c r="R169" s="14">
        <f>V169</f>
        <v>0</v>
      </c>
      <c r="S169" s="33"/>
      <c r="T169" s="33"/>
      <c r="U169" s="33"/>
      <c r="V169" s="33"/>
      <c r="W169" s="21"/>
    </row>
    <row r="170" spans="1:23" s="31" customFormat="1" ht="38.25" hidden="1">
      <c r="A170" s="155"/>
      <c r="B170" s="155"/>
      <c r="C170" s="9">
        <v>2550</v>
      </c>
      <c r="D170" s="9" t="s">
        <v>166</v>
      </c>
      <c r="E170" s="9" t="s">
        <v>166</v>
      </c>
      <c r="F170" s="9" t="s">
        <v>146</v>
      </c>
      <c r="G170" s="10" t="s">
        <v>251</v>
      </c>
      <c r="H170" s="15">
        <f t="shared" ref="H170:V170" si="96">SUM(H172)</f>
        <v>0</v>
      </c>
      <c r="I170" s="15">
        <f t="shared" si="96"/>
        <v>0</v>
      </c>
      <c r="J170" s="15">
        <f t="shared" si="96"/>
        <v>0</v>
      </c>
      <c r="K170" s="15">
        <f t="shared" si="96"/>
        <v>0</v>
      </c>
      <c r="L170" s="15">
        <f t="shared" si="96"/>
        <v>0</v>
      </c>
      <c r="M170" s="15">
        <f t="shared" si="96"/>
        <v>0</v>
      </c>
      <c r="N170" s="15">
        <f t="shared" si="96"/>
        <v>0</v>
      </c>
      <c r="O170" s="15">
        <f t="shared" si="96"/>
        <v>0</v>
      </c>
      <c r="P170" s="15">
        <f t="shared" si="96"/>
        <v>0</v>
      </c>
      <c r="Q170" s="15">
        <f t="shared" si="96"/>
        <v>0</v>
      </c>
      <c r="R170" s="15">
        <f t="shared" si="96"/>
        <v>0</v>
      </c>
      <c r="S170" s="15">
        <f t="shared" si="96"/>
        <v>0</v>
      </c>
      <c r="T170" s="15">
        <f t="shared" si="96"/>
        <v>0</v>
      </c>
      <c r="U170" s="15">
        <f t="shared" si="96"/>
        <v>0</v>
      </c>
      <c r="V170" s="15">
        <f t="shared" si="96"/>
        <v>0</v>
      </c>
      <c r="W170" s="30"/>
    </row>
    <row r="171" spans="1:23" ht="15" hidden="1">
      <c r="A171" s="153"/>
      <c r="B171" s="153"/>
      <c r="C171" s="6"/>
      <c r="D171" s="6"/>
      <c r="E171" s="6"/>
      <c r="F171" s="6"/>
      <c r="G171" s="7" t="s">
        <v>149</v>
      </c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33"/>
      <c r="T171" s="33"/>
      <c r="U171" s="33"/>
      <c r="V171" s="33"/>
      <c r="W171" s="21"/>
    </row>
    <row r="172" spans="1:23" ht="25.5" hidden="1">
      <c r="A172" s="153"/>
      <c r="B172" s="153"/>
      <c r="C172" s="6">
        <v>2551</v>
      </c>
      <c r="D172" s="6" t="s">
        <v>166</v>
      </c>
      <c r="E172" s="6" t="s">
        <v>166</v>
      </c>
      <c r="F172" s="6" t="s">
        <v>145</v>
      </c>
      <c r="G172" s="7" t="s">
        <v>251</v>
      </c>
      <c r="H172" s="14">
        <f>SUM(M172,R172)</f>
        <v>0</v>
      </c>
      <c r="I172" s="14">
        <f t="shared" ref="I172:L172" si="97">SUM(N172,S172)</f>
        <v>0</v>
      </c>
      <c r="J172" s="14">
        <f t="shared" si="97"/>
        <v>0</v>
      </c>
      <c r="K172" s="14">
        <f t="shared" si="97"/>
        <v>0</v>
      </c>
      <c r="L172" s="14">
        <f t="shared" si="97"/>
        <v>0</v>
      </c>
      <c r="M172" s="14">
        <f>Q172</f>
        <v>0</v>
      </c>
      <c r="N172" s="14">
        <v>0</v>
      </c>
      <c r="O172" s="14">
        <v>0</v>
      </c>
      <c r="P172" s="14">
        <f>SUM(Q172,R172)</f>
        <v>0</v>
      </c>
      <c r="Q172" s="14">
        <v>0</v>
      </c>
      <c r="R172" s="14">
        <f>V172</f>
        <v>0</v>
      </c>
      <c r="S172" s="33"/>
      <c r="T172" s="33"/>
      <c r="U172" s="33"/>
      <c r="V172" s="33"/>
      <c r="W172" s="21"/>
    </row>
    <row r="173" spans="1:23" s="31" customFormat="1" ht="25.5" hidden="1">
      <c r="A173" s="155"/>
      <c r="B173" s="155"/>
      <c r="C173" s="9">
        <v>2560</v>
      </c>
      <c r="D173" s="9" t="s">
        <v>166</v>
      </c>
      <c r="E173" s="9" t="s">
        <v>169</v>
      </c>
      <c r="F173" s="9" t="s">
        <v>146</v>
      </c>
      <c r="G173" s="10" t="s">
        <v>252</v>
      </c>
      <c r="H173" s="15">
        <f t="shared" ref="H173:V173" si="98">SUM(H175)</f>
        <v>0</v>
      </c>
      <c r="I173" s="15">
        <f t="shared" si="98"/>
        <v>0</v>
      </c>
      <c r="J173" s="15">
        <f t="shared" si="98"/>
        <v>0</v>
      </c>
      <c r="K173" s="15">
        <f t="shared" si="98"/>
        <v>0</v>
      </c>
      <c r="L173" s="15">
        <f t="shared" si="98"/>
        <v>0</v>
      </c>
      <c r="M173" s="15">
        <f t="shared" si="98"/>
        <v>0</v>
      </c>
      <c r="N173" s="15">
        <f t="shared" si="98"/>
        <v>0</v>
      </c>
      <c r="O173" s="15">
        <f t="shared" si="98"/>
        <v>0</v>
      </c>
      <c r="P173" s="15">
        <f t="shared" si="98"/>
        <v>0</v>
      </c>
      <c r="Q173" s="15">
        <f t="shared" si="98"/>
        <v>0</v>
      </c>
      <c r="R173" s="15">
        <f t="shared" si="98"/>
        <v>0</v>
      </c>
      <c r="S173" s="15">
        <f t="shared" si="98"/>
        <v>0</v>
      </c>
      <c r="T173" s="15">
        <f t="shared" si="98"/>
        <v>0</v>
      </c>
      <c r="U173" s="15">
        <f t="shared" si="98"/>
        <v>0</v>
      </c>
      <c r="V173" s="15">
        <f t="shared" si="98"/>
        <v>0</v>
      </c>
      <c r="W173" s="30"/>
    </row>
    <row r="174" spans="1:23" ht="15" hidden="1">
      <c r="A174" s="153"/>
      <c r="B174" s="153"/>
      <c r="C174" s="6"/>
      <c r="D174" s="6"/>
      <c r="E174" s="6"/>
      <c r="F174" s="6"/>
      <c r="G174" s="7" t="s">
        <v>149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33"/>
      <c r="T174" s="33"/>
      <c r="U174" s="33"/>
      <c r="V174" s="33"/>
      <c r="W174" s="21"/>
    </row>
    <row r="175" spans="1:23" ht="25.5" hidden="1">
      <c r="A175" s="153"/>
      <c r="B175" s="153"/>
      <c r="C175" s="6">
        <v>2561</v>
      </c>
      <c r="D175" s="6" t="s">
        <v>166</v>
      </c>
      <c r="E175" s="6" t="s">
        <v>169</v>
      </c>
      <c r="F175" s="6" t="s">
        <v>145</v>
      </c>
      <c r="G175" s="7" t="s">
        <v>252</v>
      </c>
      <c r="H175" s="14">
        <f>SUM(M175,R175)</f>
        <v>0</v>
      </c>
      <c r="I175" s="14">
        <f t="shared" ref="I175:L175" si="99">SUM(N175,S175)</f>
        <v>0</v>
      </c>
      <c r="J175" s="14">
        <f t="shared" si="99"/>
        <v>0</v>
      </c>
      <c r="K175" s="14">
        <f t="shared" si="99"/>
        <v>0</v>
      </c>
      <c r="L175" s="14">
        <f t="shared" si="99"/>
        <v>0</v>
      </c>
      <c r="M175" s="14">
        <f>Q175</f>
        <v>0</v>
      </c>
      <c r="N175" s="14">
        <v>0</v>
      </c>
      <c r="O175" s="14">
        <v>0</v>
      </c>
      <c r="P175" s="14">
        <f>SUM(Q175,R175)</f>
        <v>0</v>
      </c>
      <c r="Q175" s="14">
        <v>0</v>
      </c>
      <c r="R175" s="14">
        <f>V175</f>
        <v>0</v>
      </c>
      <c r="S175" s="33"/>
      <c r="T175" s="33"/>
      <c r="U175" s="33"/>
      <c r="V175" s="33"/>
      <c r="W175" s="21"/>
    </row>
    <row r="176" spans="1:23" s="31" customFormat="1" ht="51" hidden="1">
      <c r="A176" s="155"/>
      <c r="B176" s="155"/>
      <c r="C176" s="9">
        <v>2600</v>
      </c>
      <c r="D176" s="9" t="s">
        <v>169</v>
      </c>
      <c r="E176" s="9" t="s">
        <v>146</v>
      </c>
      <c r="F176" s="9" t="s">
        <v>146</v>
      </c>
      <c r="G176" s="10" t="s">
        <v>253</v>
      </c>
      <c r="H176" s="15">
        <f t="shared" ref="H176:V176" si="100">SUM(H178,H181,H184,H187,H190,H193)</f>
        <v>0</v>
      </c>
      <c r="I176" s="15">
        <f t="shared" si="100"/>
        <v>0</v>
      </c>
      <c r="J176" s="15">
        <f t="shared" si="100"/>
        <v>0</v>
      </c>
      <c r="K176" s="15">
        <f t="shared" si="100"/>
        <v>0</v>
      </c>
      <c r="L176" s="15">
        <f t="shared" si="100"/>
        <v>0</v>
      </c>
      <c r="M176" s="15">
        <f t="shared" si="100"/>
        <v>0</v>
      </c>
      <c r="N176" s="15">
        <f t="shared" si="100"/>
        <v>0</v>
      </c>
      <c r="O176" s="15">
        <f t="shared" si="100"/>
        <v>0</v>
      </c>
      <c r="P176" s="15">
        <f t="shared" si="100"/>
        <v>0</v>
      </c>
      <c r="Q176" s="15">
        <f t="shared" si="100"/>
        <v>0</v>
      </c>
      <c r="R176" s="15">
        <f t="shared" si="100"/>
        <v>0</v>
      </c>
      <c r="S176" s="15">
        <f t="shared" si="100"/>
        <v>0</v>
      </c>
      <c r="T176" s="15">
        <f t="shared" si="100"/>
        <v>0</v>
      </c>
      <c r="U176" s="15">
        <f t="shared" si="100"/>
        <v>0</v>
      </c>
      <c r="V176" s="15">
        <f t="shared" si="100"/>
        <v>0</v>
      </c>
      <c r="W176" s="30"/>
    </row>
    <row r="177" spans="1:23" ht="15" hidden="1">
      <c r="A177" s="153"/>
      <c r="B177" s="153"/>
      <c r="C177" s="6"/>
      <c r="D177" s="6"/>
      <c r="E177" s="6"/>
      <c r="F177" s="6"/>
      <c r="G177" s="7" t="s">
        <v>149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33"/>
      <c r="T177" s="33"/>
      <c r="U177" s="33"/>
      <c r="V177" s="33"/>
      <c r="W177" s="21"/>
    </row>
    <row r="178" spans="1:23" s="31" customFormat="1" ht="15" hidden="1">
      <c r="A178" s="155"/>
      <c r="B178" s="155"/>
      <c r="C178" s="9">
        <v>2610</v>
      </c>
      <c r="D178" s="9" t="s">
        <v>169</v>
      </c>
      <c r="E178" s="9" t="s">
        <v>145</v>
      </c>
      <c r="F178" s="9" t="s">
        <v>146</v>
      </c>
      <c r="G178" s="10" t="s">
        <v>254</v>
      </c>
      <c r="H178" s="15">
        <f t="shared" ref="H178:V178" si="101">SUM(H180)</f>
        <v>0</v>
      </c>
      <c r="I178" s="15">
        <f t="shared" si="101"/>
        <v>0</v>
      </c>
      <c r="J178" s="15">
        <f t="shared" si="101"/>
        <v>0</v>
      </c>
      <c r="K178" s="15">
        <f t="shared" si="101"/>
        <v>0</v>
      </c>
      <c r="L178" s="15">
        <f t="shared" si="101"/>
        <v>0</v>
      </c>
      <c r="M178" s="15">
        <f t="shared" si="101"/>
        <v>0</v>
      </c>
      <c r="N178" s="15">
        <f t="shared" si="101"/>
        <v>0</v>
      </c>
      <c r="O178" s="15">
        <f t="shared" si="101"/>
        <v>0</v>
      </c>
      <c r="P178" s="15">
        <f t="shared" si="101"/>
        <v>0</v>
      </c>
      <c r="Q178" s="15">
        <f t="shared" si="101"/>
        <v>0</v>
      </c>
      <c r="R178" s="15">
        <f t="shared" si="101"/>
        <v>0</v>
      </c>
      <c r="S178" s="15">
        <f t="shared" si="101"/>
        <v>0</v>
      </c>
      <c r="T178" s="15">
        <f t="shared" si="101"/>
        <v>0</v>
      </c>
      <c r="U178" s="15">
        <f t="shared" si="101"/>
        <v>0</v>
      </c>
      <c r="V178" s="15">
        <f t="shared" si="101"/>
        <v>0</v>
      </c>
      <c r="W178" s="30"/>
    </row>
    <row r="179" spans="1:23" ht="15" hidden="1">
      <c r="A179" s="153"/>
      <c r="B179" s="153"/>
      <c r="C179" s="6"/>
      <c r="D179" s="6"/>
      <c r="E179" s="6"/>
      <c r="F179" s="6"/>
      <c r="G179" s="7" t="s">
        <v>149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33"/>
      <c r="T179" s="33"/>
      <c r="U179" s="33"/>
      <c r="V179" s="33"/>
      <c r="W179" s="21"/>
    </row>
    <row r="180" spans="1:23" ht="15" hidden="1">
      <c r="A180" s="153"/>
      <c r="B180" s="153"/>
      <c r="C180" s="6">
        <v>2611</v>
      </c>
      <c r="D180" s="6" t="s">
        <v>169</v>
      </c>
      <c r="E180" s="6" t="s">
        <v>145</v>
      </c>
      <c r="F180" s="6" t="s">
        <v>145</v>
      </c>
      <c r="G180" s="7" t="s">
        <v>254</v>
      </c>
      <c r="H180" s="14">
        <f>SUM(M180,R180)</f>
        <v>0</v>
      </c>
      <c r="I180" s="14">
        <f t="shared" ref="I180:L180" si="102">SUM(N180,S180)</f>
        <v>0</v>
      </c>
      <c r="J180" s="14">
        <f t="shared" si="102"/>
        <v>0</v>
      </c>
      <c r="K180" s="14">
        <f t="shared" si="102"/>
        <v>0</v>
      </c>
      <c r="L180" s="14">
        <f t="shared" si="102"/>
        <v>0</v>
      </c>
      <c r="M180" s="14">
        <f>Q180</f>
        <v>0</v>
      </c>
      <c r="N180" s="14">
        <v>0</v>
      </c>
      <c r="O180" s="14">
        <v>0</v>
      </c>
      <c r="P180" s="14">
        <f>SUM(Q180,R180)</f>
        <v>0</v>
      </c>
      <c r="Q180" s="14">
        <v>0</v>
      </c>
      <c r="R180" s="14">
        <f>V180</f>
        <v>0</v>
      </c>
      <c r="S180" s="33"/>
      <c r="T180" s="33"/>
      <c r="U180" s="33"/>
      <c r="V180" s="33"/>
      <c r="W180" s="21"/>
    </row>
    <row r="181" spans="1:23" s="31" customFormat="1" ht="15" hidden="1">
      <c r="A181" s="155"/>
      <c r="B181" s="155"/>
      <c r="C181" s="9">
        <v>2620</v>
      </c>
      <c r="D181" s="9" t="s">
        <v>169</v>
      </c>
      <c r="E181" s="9" t="s">
        <v>152</v>
      </c>
      <c r="F181" s="9" t="s">
        <v>146</v>
      </c>
      <c r="G181" s="10" t="s">
        <v>255</v>
      </c>
      <c r="H181" s="15">
        <f t="shared" ref="H181:V181" si="103">SUM(H183)</f>
        <v>0</v>
      </c>
      <c r="I181" s="15">
        <f t="shared" si="103"/>
        <v>0</v>
      </c>
      <c r="J181" s="15">
        <f t="shared" si="103"/>
        <v>0</v>
      </c>
      <c r="K181" s="15">
        <f t="shared" si="103"/>
        <v>0</v>
      </c>
      <c r="L181" s="15">
        <f t="shared" si="103"/>
        <v>0</v>
      </c>
      <c r="M181" s="15">
        <f t="shared" si="103"/>
        <v>0</v>
      </c>
      <c r="N181" s="15">
        <f t="shared" si="103"/>
        <v>0</v>
      </c>
      <c r="O181" s="15">
        <f t="shared" si="103"/>
        <v>0</v>
      </c>
      <c r="P181" s="15">
        <f t="shared" si="103"/>
        <v>0</v>
      </c>
      <c r="Q181" s="15">
        <f t="shared" si="103"/>
        <v>0</v>
      </c>
      <c r="R181" s="15">
        <f t="shared" si="103"/>
        <v>0</v>
      </c>
      <c r="S181" s="15">
        <f t="shared" si="103"/>
        <v>0</v>
      </c>
      <c r="T181" s="15">
        <f t="shared" si="103"/>
        <v>0</v>
      </c>
      <c r="U181" s="15">
        <f t="shared" si="103"/>
        <v>0</v>
      </c>
      <c r="V181" s="15">
        <f t="shared" si="103"/>
        <v>0</v>
      </c>
      <c r="W181" s="30"/>
    </row>
    <row r="182" spans="1:23" ht="15" hidden="1">
      <c r="A182" s="153"/>
      <c r="B182" s="153"/>
      <c r="C182" s="6"/>
      <c r="D182" s="6"/>
      <c r="E182" s="6"/>
      <c r="F182" s="6"/>
      <c r="G182" s="7" t="s">
        <v>149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33"/>
      <c r="T182" s="33"/>
      <c r="U182" s="33"/>
      <c r="V182" s="33"/>
      <c r="W182" s="21"/>
    </row>
    <row r="183" spans="1:23" ht="15" hidden="1">
      <c r="A183" s="153"/>
      <c r="B183" s="153"/>
      <c r="C183" s="6">
        <v>2621</v>
      </c>
      <c r="D183" s="6" t="s">
        <v>169</v>
      </c>
      <c r="E183" s="6" t="s">
        <v>152</v>
      </c>
      <c r="F183" s="6" t="s">
        <v>145</v>
      </c>
      <c r="G183" s="7" t="s">
        <v>255</v>
      </c>
      <c r="H183" s="14">
        <f>SUM(M183,R183)</f>
        <v>0</v>
      </c>
      <c r="I183" s="14">
        <f t="shared" ref="I183:L183" si="104">SUM(N183,S183)</f>
        <v>0</v>
      </c>
      <c r="J183" s="14">
        <f t="shared" si="104"/>
        <v>0</v>
      </c>
      <c r="K183" s="14">
        <f t="shared" si="104"/>
        <v>0</v>
      </c>
      <c r="L183" s="14">
        <f t="shared" si="104"/>
        <v>0</v>
      </c>
      <c r="M183" s="14">
        <f>Q183</f>
        <v>0</v>
      </c>
      <c r="N183" s="14">
        <v>0</v>
      </c>
      <c r="O183" s="14">
        <v>0</v>
      </c>
      <c r="P183" s="14">
        <f>SUM(Q183,R183)</f>
        <v>0</v>
      </c>
      <c r="Q183" s="14">
        <v>0</v>
      </c>
      <c r="R183" s="14">
        <f>V183</f>
        <v>0</v>
      </c>
      <c r="S183" s="33"/>
      <c r="T183" s="33"/>
      <c r="U183" s="33"/>
      <c r="V183" s="33"/>
      <c r="W183" s="21"/>
    </row>
    <row r="184" spans="1:23" s="31" customFormat="1" ht="15" hidden="1">
      <c r="A184" s="155"/>
      <c r="B184" s="155"/>
      <c r="C184" s="9">
        <v>2630</v>
      </c>
      <c r="D184" s="9" t="s">
        <v>169</v>
      </c>
      <c r="E184" s="9" t="s">
        <v>154</v>
      </c>
      <c r="F184" s="9" t="s">
        <v>146</v>
      </c>
      <c r="G184" s="10" t="s">
        <v>256</v>
      </c>
      <c r="H184" s="15">
        <f t="shared" ref="H184:V184" si="105">SUM(H186)</f>
        <v>0</v>
      </c>
      <c r="I184" s="15">
        <f t="shared" si="105"/>
        <v>0</v>
      </c>
      <c r="J184" s="15">
        <f t="shared" si="105"/>
        <v>0</v>
      </c>
      <c r="K184" s="15">
        <f t="shared" si="105"/>
        <v>0</v>
      </c>
      <c r="L184" s="15">
        <f t="shared" si="105"/>
        <v>0</v>
      </c>
      <c r="M184" s="15">
        <f t="shared" si="105"/>
        <v>0</v>
      </c>
      <c r="N184" s="15">
        <f t="shared" si="105"/>
        <v>0</v>
      </c>
      <c r="O184" s="15">
        <f t="shared" si="105"/>
        <v>0</v>
      </c>
      <c r="P184" s="15">
        <f t="shared" si="105"/>
        <v>0</v>
      </c>
      <c r="Q184" s="15">
        <f t="shared" si="105"/>
        <v>0</v>
      </c>
      <c r="R184" s="15">
        <f t="shared" si="105"/>
        <v>0</v>
      </c>
      <c r="S184" s="15">
        <f t="shared" si="105"/>
        <v>0</v>
      </c>
      <c r="T184" s="15">
        <f t="shared" si="105"/>
        <v>0</v>
      </c>
      <c r="U184" s="15">
        <f t="shared" si="105"/>
        <v>0</v>
      </c>
      <c r="V184" s="15">
        <f t="shared" si="105"/>
        <v>0</v>
      </c>
      <c r="W184" s="30"/>
    </row>
    <row r="185" spans="1:23" ht="15" hidden="1">
      <c r="A185" s="153"/>
      <c r="B185" s="153"/>
      <c r="C185" s="6"/>
      <c r="D185" s="6"/>
      <c r="E185" s="6"/>
      <c r="F185" s="6"/>
      <c r="G185" s="7" t="s">
        <v>149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33"/>
      <c r="T185" s="33"/>
      <c r="U185" s="33"/>
      <c r="V185" s="33"/>
      <c r="W185" s="21"/>
    </row>
    <row r="186" spans="1:23" ht="15" hidden="1">
      <c r="A186" s="153"/>
      <c r="B186" s="153"/>
      <c r="C186" s="6">
        <v>2631</v>
      </c>
      <c r="D186" s="6" t="s">
        <v>169</v>
      </c>
      <c r="E186" s="6" t="s">
        <v>154</v>
      </c>
      <c r="F186" s="6" t="s">
        <v>145</v>
      </c>
      <c r="G186" s="7" t="s">
        <v>256</v>
      </c>
      <c r="H186" s="14">
        <f>SUM(M186,R186)</f>
        <v>0</v>
      </c>
      <c r="I186" s="14">
        <f t="shared" ref="I186:L186" si="106">SUM(N186,S186)</f>
        <v>0</v>
      </c>
      <c r="J186" s="14">
        <f t="shared" si="106"/>
        <v>0</v>
      </c>
      <c r="K186" s="14">
        <f t="shared" si="106"/>
        <v>0</v>
      </c>
      <c r="L186" s="14">
        <f t="shared" si="106"/>
        <v>0</v>
      </c>
      <c r="M186" s="14">
        <f>Q186</f>
        <v>0</v>
      </c>
      <c r="N186" s="14">
        <v>0</v>
      </c>
      <c r="O186" s="14">
        <v>0</v>
      </c>
      <c r="P186" s="14">
        <f>SUM(Q186,R186)</f>
        <v>0</v>
      </c>
      <c r="Q186" s="14">
        <v>0</v>
      </c>
      <c r="R186" s="14">
        <f>V186</f>
        <v>0</v>
      </c>
      <c r="S186" s="33"/>
      <c r="T186" s="33"/>
      <c r="U186" s="33"/>
      <c r="V186" s="33"/>
      <c r="W186" s="21"/>
    </row>
    <row r="187" spans="1:23" s="31" customFormat="1" ht="15" hidden="1">
      <c r="A187" s="155"/>
      <c r="B187" s="155"/>
      <c r="C187" s="9">
        <v>2640</v>
      </c>
      <c r="D187" s="9" t="s">
        <v>169</v>
      </c>
      <c r="E187" s="9" t="s">
        <v>163</v>
      </c>
      <c r="F187" s="9" t="s">
        <v>146</v>
      </c>
      <c r="G187" s="10" t="s">
        <v>257</v>
      </c>
      <c r="H187" s="15">
        <f t="shared" ref="H187:V187" si="107">SUM(H189)</f>
        <v>0</v>
      </c>
      <c r="I187" s="15">
        <f t="shared" si="107"/>
        <v>0</v>
      </c>
      <c r="J187" s="15">
        <f t="shared" si="107"/>
        <v>0</v>
      </c>
      <c r="K187" s="15">
        <f t="shared" si="107"/>
        <v>0</v>
      </c>
      <c r="L187" s="15">
        <f t="shared" si="107"/>
        <v>0</v>
      </c>
      <c r="M187" s="15">
        <f t="shared" si="107"/>
        <v>0</v>
      </c>
      <c r="N187" s="15">
        <f t="shared" si="107"/>
        <v>0</v>
      </c>
      <c r="O187" s="15">
        <f t="shared" si="107"/>
        <v>0</v>
      </c>
      <c r="P187" s="15">
        <f t="shared" si="107"/>
        <v>0</v>
      </c>
      <c r="Q187" s="15">
        <f t="shared" si="107"/>
        <v>0</v>
      </c>
      <c r="R187" s="15">
        <f t="shared" si="107"/>
        <v>0</v>
      </c>
      <c r="S187" s="15">
        <f t="shared" si="107"/>
        <v>0</v>
      </c>
      <c r="T187" s="15">
        <f t="shared" si="107"/>
        <v>0</v>
      </c>
      <c r="U187" s="15">
        <f t="shared" si="107"/>
        <v>0</v>
      </c>
      <c r="V187" s="15">
        <f t="shared" si="107"/>
        <v>0</v>
      </c>
      <c r="W187" s="30"/>
    </row>
    <row r="188" spans="1:23" ht="15" hidden="1">
      <c r="A188" s="153"/>
      <c r="B188" s="153"/>
      <c r="C188" s="6"/>
      <c r="D188" s="6"/>
      <c r="E188" s="6"/>
      <c r="F188" s="6"/>
      <c r="G188" s="7" t="s">
        <v>149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33"/>
      <c r="T188" s="33"/>
      <c r="U188" s="33"/>
      <c r="V188" s="33"/>
      <c r="W188" s="21"/>
    </row>
    <row r="189" spans="1:23" ht="15" hidden="1">
      <c r="A189" s="153"/>
      <c r="B189" s="153"/>
      <c r="C189" s="6">
        <v>2641</v>
      </c>
      <c r="D189" s="6" t="s">
        <v>169</v>
      </c>
      <c r="E189" s="6" t="s">
        <v>163</v>
      </c>
      <c r="F189" s="6" t="s">
        <v>145</v>
      </c>
      <c r="G189" s="7" t="s">
        <v>257</v>
      </c>
      <c r="H189" s="14">
        <f>SUM(M189,R189)</f>
        <v>0</v>
      </c>
      <c r="I189" s="14">
        <f t="shared" ref="I189:L189" si="108">SUM(N189,S189)</f>
        <v>0</v>
      </c>
      <c r="J189" s="14">
        <f t="shared" si="108"/>
        <v>0</v>
      </c>
      <c r="K189" s="14">
        <f t="shared" si="108"/>
        <v>0</v>
      </c>
      <c r="L189" s="14">
        <f t="shared" si="108"/>
        <v>0</v>
      </c>
      <c r="M189" s="14">
        <f>Q189</f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f>V189</f>
        <v>0</v>
      </c>
      <c r="S189" s="33"/>
      <c r="T189" s="33"/>
      <c r="U189" s="33"/>
      <c r="V189" s="33"/>
      <c r="W189" s="21"/>
    </row>
    <row r="190" spans="1:23" s="31" customFormat="1" ht="38.25" hidden="1">
      <c r="A190" s="155"/>
      <c r="B190" s="155"/>
      <c r="C190" s="9">
        <v>2650</v>
      </c>
      <c r="D190" s="9" t="s">
        <v>169</v>
      </c>
      <c r="E190" s="9" t="s">
        <v>166</v>
      </c>
      <c r="F190" s="9" t="s">
        <v>146</v>
      </c>
      <c r="G190" s="10" t="s">
        <v>258</v>
      </c>
      <c r="H190" s="15">
        <f t="shared" ref="H190:V190" si="109">SUM(H192)</f>
        <v>0</v>
      </c>
      <c r="I190" s="15">
        <f t="shared" si="109"/>
        <v>0</v>
      </c>
      <c r="J190" s="15">
        <f t="shared" si="109"/>
        <v>0</v>
      </c>
      <c r="K190" s="15">
        <f t="shared" si="109"/>
        <v>0</v>
      </c>
      <c r="L190" s="15">
        <f t="shared" si="109"/>
        <v>0</v>
      </c>
      <c r="M190" s="15">
        <f t="shared" si="109"/>
        <v>0</v>
      </c>
      <c r="N190" s="15">
        <f t="shared" si="109"/>
        <v>0</v>
      </c>
      <c r="O190" s="15">
        <f t="shared" si="109"/>
        <v>0</v>
      </c>
      <c r="P190" s="15">
        <f t="shared" si="109"/>
        <v>0</v>
      </c>
      <c r="Q190" s="15">
        <f t="shared" si="109"/>
        <v>0</v>
      </c>
      <c r="R190" s="15">
        <f t="shared" si="109"/>
        <v>0</v>
      </c>
      <c r="S190" s="15">
        <f t="shared" si="109"/>
        <v>0</v>
      </c>
      <c r="T190" s="15">
        <f t="shared" si="109"/>
        <v>0</v>
      </c>
      <c r="U190" s="15">
        <f t="shared" si="109"/>
        <v>0</v>
      </c>
      <c r="V190" s="15">
        <f t="shared" si="109"/>
        <v>0</v>
      </c>
      <c r="W190" s="30"/>
    </row>
    <row r="191" spans="1:23" ht="15" hidden="1">
      <c r="A191" s="153"/>
      <c r="B191" s="153"/>
      <c r="C191" s="6"/>
      <c r="D191" s="6"/>
      <c r="E191" s="6"/>
      <c r="F191" s="6"/>
      <c r="G191" s="7" t="s">
        <v>149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33"/>
      <c r="T191" s="33"/>
      <c r="U191" s="33"/>
      <c r="V191" s="33"/>
      <c r="W191" s="21"/>
    </row>
    <row r="192" spans="1:23" ht="38.25" hidden="1">
      <c r="A192" s="153"/>
      <c r="B192" s="153"/>
      <c r="C192" s="6">
        <v>2651</v>
      </c>
      <c r="D192" s="6" t="s">
        <v>169</v>
      </c>
      <c r="E192" s="6" t="s">
        <v>166</v>
      </c>
      <c r="F192" s="6" t="s">
        <v>145</v>
      </c>
      <c r="G192" s="7" t="s">
        <v>258</v>
      </c>
      <c r="H192" s="14">
        <f>SUM(M192,R192)</f>
        <v>0</v>
      </c>
      <c r="I192" s="14">
        <f t="shared" ref="I192:L192" si="110">SUM(N192,S192)</f>
        <v>0</v>
      </c>
      <c r="J192" s="14">
        <f t="shared" si="110"/>
        <v>0</v>
      </c>
      <c r="K192" s="14">
        <f t="shared" si="110"/>
        <v>0</v>
      </c>
      <c r="L192" s="14">
        <f t="shared" si="110"/>
        <v>0</v>
      </c>
      <c r="M192" s="14">
        <f>Q192</f>
        <v>0</v>
      </c>
      <c r="N192" s="14">
        <v>0</v>
      </c>
      <c r="O192" s="14">
        <v>0</v>
      </c>
      <c r="P192" s="14">
        <f>SUM(Q192,R192)</f>
        <v>0</v>
      </c>
      <c r="Q192" s="14">
        <v>0</v>
      </c>
      <c r="R192" s="14">
        <f>V192</f>
        <v>0</v>
      </c>
      <c r="S192" s="33"/>
      <c r="T192" s="33"/>
      <c r="U192" s="33"/>
      <c r="V192" s="33"/>
      <c r="W192" s="21"/>
    </row>
    <row r="193" spans="1:23" s="31" customFormat="1" ht="25.5" hidden="1">
      <c r="A193" s="155"/>
      <c r="B193" s="155"/>
      <c r="C193" s="9">
        <v>2660</v>
      </c>
      <c r="D193" s="9" t="s">
        <v>169</v>
      </c>
      <c r="E193" s="9" t="s">
        <v>169</v>
      </c>
      <c r="F193" s="9" t="s">
        <v>146</v>
      </c>
      <c r="G193" s="10" t="s">
        <v>259</v>
      </c>
      <c r="H193" s="15">
        <f t="shared" ref="H193:V193" si="111">SUM(H195)</f>
        <v>0</v>
      </c>
      <c r="I193" s="15">
        <f t="shared" si="111"/>
        <v>0</v>
      </c>
      <c r="J193" s="15">
        <f t="shared" si="111"/>
        <v>0</v>
      </c>
      <c r="K193" s="15">
        <f t="shared" si="111"/>
        <v>0</v>
      </c>
      <c r="L193" s="15">
        <f t="shared" si="111"/>
        <v>0</v>
      </c>
      <c r="M193" s="15">
        <f t="shared" si="111"/>
        <v>0</v>
      </c>
      <c r="N193" s="15">
        <f t="shared" si="111"/>
        <v>0</v>
      </c>
      <c r="O193" s="15">
        <f t="shared" si="111"/>
        <v>0</v>
      </c>
      <c r="P193" s="15">
        <f t="shared" si="111"/>
        <v>0</v>
      </c>
      <c r="Q193" s="15">
        <f t="shared" si="111"/>
        <v>0</v>
      </c>
      <c r="R193" s="15">
        <f t="shared" si="111"/>
        <v>0</v>
      </c>
      <c r="S193" s="15">
        <f t="shared" si="111"/>
        <v>0</v>
      </c>
      <c r="T193" s="15">
        <f t="shared" si="111"/>
        <v>0</v>
      </c>
      <c r="U193" s="15">
        <f t="shared" si="111"/>
        <v>0</v>
      </c>
      <c r="V193" s="15">
        <f t="shared" si="111"/>
        <v>0</v>
      </c>
      <c r="W193" s="30"/>
    </row>
    <row r="194" spans="1:23" ht="15" hidden="1">
      <c r="A194" s="153"/>
      <c r="B194" s="153"/>
      <c r="C194" s="6"/>
      <c r="D194" s="6"/>
      <c r="E194" s="6"/>
      <c r="F194" s="6"/>
      <c r="G194" s="7" t="s">
        <v>149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33"/>
      <c r="T194" s="33"/>
      <c r="U194" s="33"/>
      <c r="V194" s="33"/>
      <c r="W194" s="21"/>
    </row>
    <row r="195" spans="1:23" ht="25.5" hidden="1">
      <c r="A195" s="153"/>
      <c r="B195" s="153"/>
      <c r="C195" s="6">
        <v>2661</v>
      </c>
      <c r="D195" s="6" t="s">
        <v>169</v>
      </c>
      <c r="E195" s="6" t="s">
        <v>169</v>
      </c>
      <c r="F195" s="6" t="s">
        <v>145</v>
      </c>
      <c r="G195" s="7" t="s">
        <v>259</v>
      </c>
      <c r="H195" s="14">
        <f>SUM(M195,R195)</f>
        <v>0</v>
      </c>
      <c r="I195" s="14">
        <f t="shared" ref="I195:L195" si="112">SUM(N195,S195)</f>
        <v>0</v>
      </c>
      <c r="J195" s="14">
        <f t="shared" si="112"/>
        <v>0</v>
      </c>
      <c r="K195" s="14">
        <f t="shared" si="112"/>
        <v>0</v>
      </c>
      <c r="L195" s="14">
        <f t="shared" si="112"/>
        <v>0</v>
      </c>
      <c r="M195" s="14">
        <f>Q195</f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f>V195</f>
        <v>0</v>
      </c>
      <c r="S195" s="33"/>
      <c r="T195" s="33"/>
      <c r="U195" s="33"/>
      <c r="V195" s="33"/>
      <c r="W195" s="21"/>
    </row>
    <row r="196" spans="1:23" ht="38.25" hidden="1">
      <c r="A196" s="153"/>
      <c r="B196" s="153"/>
      <c r="C196" s="6">
        <v>2700</v>
      </c>
      <c r="D196" s="6" t="s">
        <v>172</v>
      </c>
      <c r="E196" s="6" t="s">
        <v>146</v>
      </c>
      <c r="F196" s="6" t="s">
        <v>146</v>
      </c>
      <c r="G196" s="7" t="s">
        <v>260</v>
      </c>
      <c r="H196" s="14">
        <f t="shared" ref="H196:R196" si="113">SUM(H198,H203,H209,H215,H218,H221)</f>
        <v>0</v>
      </c>
      <c r="I196" s="14">
        <f t="shared" si="113"/>
        <v>0</v>
      </c>
      <c r="J196" s="14">
        <f t="shared" si="113"/>
        <v>0</v>
      </c>
      <c r="K196" s="14"/>
      <c r="L196" s="14"/>
      <c r="M196" s="14">
        <f t="shared" si="113"/>
        <v>0</v>
      </c>
      <c r="N196" s="14">
        <f t="shared" si="113"/>
        <v>0</v>
      </c>
      <c r="O196" s="14">
        <f t="shared" si="113"/>
        <v>0</v>
      </c>
      <c r="P196" s="14">
        <f t="shared" si="113"/>
        <v>0</v>
      </c>
      <c r="Q196" s="14">
        <f t="shared" si="113"/>
        <v>0</v>
      </c>
      <c r="R196" s="14">
        <f t="shared" si="113"/>
        <v>0</v>
      </c>
      <c r="S196" s="33"/>
      <c r="T196" s="33"/>
      <c r="U196" s="33"/>
      <c r="V196" s="33"/>
      <c r="W196" s="21"/>
    </row>
    <row r="197" spans="1:23" ht="15" hidden="1">
      <c r="A197" s="153"/>
      <c r="B197" s="153"/>
      <c r="C197" s="6"/>
      <c r="D197" s="6"/>
      <c r="E197" s="6"/>
      <c r="F197" s="6"/>
      <c r="G197" s="7" t="s">
        <v>149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33"/>
      <c r="T197" s="33"/>
      <c r="U197" s="33"/>
      <c r="V197" s="33"/>
      <c r="W197" s="21"/>
    </row>
    <row r="198" spans="1:23" ht="25.5" hidden="1">
      <c r="A198" s="153"/>
      <c r="B198" s="153"/>
      <c r="C198" s="6">
        <v>2710</v>
      </c>
      <c r="D198" s="6" t="s">
        <v>172</v>
      </c>
      <c r="E198" s="6" t="s">
        <v>145</v>
      </c>
      <c r="F198" s="6" t="s">
        <v>146</v>
      </c>
      <c r="G198" s="7" t="s">
        <v>261</v>
      </c>
      <c r="H198" s="14">
        <f t="shared" ref="H198:R198" si="114">SUM(H200:H202)</f>
        <v>0</v>
      </c>
      <c r="I198" s="14">
        <f t="shared" si="114"/>
        <v>0</v>
      </c>
      <c r="J198" s="14">
        <f t="shared" si="114"/>
        <v>0</v>
      </c>
      <c r="K198" s="14"/>
      <c r="L198" s="14"/>
      <c r="M198" s="14">
        <f t="shared" si="114"/>
        <v>0</v>
      </c>
      <c r="N198" s="14">
        <f t="shared" si="114"/>
        <v>0</v>
      </c>
      <c r="O198" s="14">
        <f t="shared" si="114"/>
        <v>0</v>
      </c>
      <c r="P198" s="14">
        <f t="shared" si="114"/>
        <v>0</v>
      </c>
      <c r="Q198" s="14">
        <f t="shared" si="114"/>
        <v>0</v>
      </c>
      <c r="R198" s="14">
        <f t="shared" si="114"/>
        <v>0</v>
      </c>
      <c r="S198" s="33"/>
      <c r="T198" s="33"/>
      <c r="U198" s="33"/>
      <c r="V198" s="33"/>
      <c r="W198" s="21"/>
    </row>
    <row r="199" spans="1:23" ht="15" hidden="1">
      <c r="A199" s="153"/>
      <c r="B199" s="153"/>
      <c r="C199" s="6"/>
      <c r="D199" s="6"/>
      <c r="E199" s="6"/>
      <c r="F199" s="6"/>
      <c r="G199" s="7" t="s">
        <v>149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33"/>
      <c r="T199" s="33"/>
      <c r="U199" s="33"/>
      <c r="V199" s="33"/>
      <c r="W199" s="21"/>
    </row>
    <row r="200" spans="1:23" ht="15" hidden="1">
      <c r="A200" s="153"/>
      <c r="B200" s="153"/>
      <c r="C200" s="6">
        <v>2711</v>
      </c>
      <c r="D200" s="6" t="s">
        <v>172</v>
      </c>
      <c r="E200" s="6" t="s">
        <v>145</v>
      </c>
      <c r="F200" s="6" t="s">
        <v>145</v>
      </c>
      <c r="G200" s="7" t="s">
        <v>262</v>
      </c>
      <c r="H200" s="14">
        <f>SUM(I200,J200)</f>
        <v>0</v>
      </c>
      <c r="I200" s="14">
        <v>0</v>
      </c>
      <c r="J200" s="14">
        <v>0</v>
      </c>
      <c r="K200" s="14"/>
      <c r="L200" s="14"/>
      <c r="M200" s="14">
        <f>SUM(N200,O200)</f>
        <v>0</v>
      </c>
      <c r="N200" s="14">
        <v>0</v>
      </c>
      <c r="O200" s="14">
        <v>0</v>
      </c>
      <c r="P200" s="14">
        <f>SUM(Q200,R200)</f>
        <v>0</v>
      </c>
      <c r="Q200" s="14">
        <v>0</v>
      </c>
      <c r="R200" s="14">
        <f>SUM(S200,T200)</f>
        <v>0</v>
      </c>
      <c r="S200" s="33"/>
      <c r="T200" s="33"/>
      <c r="U200" s="33"/>
      <c r="V200" s="33"/>
      <c r="W200" s="21"/>
    </row>
    <row r="201" spans="1:23" ht="15" hidden="1">
      <c r="A201" s="153"/>
      <c r="B201" s="153"/>
      <c r="C201" s="6">
        <v>2712</v>
      </c>
      <c r="D201" s="6" t="s">
        <v>172</v>
      </c>
      <c r="E201" s="6" t="s">
        <v>145</v>
      </c>
      <c r="F201" s="6" t="s">
        <v>152</v>
      </c>
      <c r="G201" s="7" t="s">
        <v>263</v>
      </c>
      <c r="H201" s="14">
        <f>SUM(I201,J201)</f>
        <v>0</v>
      </c>
      <c r="I201" s="14">
        <v>0</v>
      </c>
      <c r="J201" s="14">
        <v>0</v>
      </c>
      <c r="K201" s="14"/>
      <c r="L201" s="14"/>
      <c r="M201" s="14">
        <f>SUM(N201,O201)</f>
        <v>0</v>
      </c>
      <c r="N201" s="14">
        <v>0</v>
      </c>
      <c r="O201" s="14">
        <v>0</v>
      </c>
      <c r="P201" s="14">
        <f>SUM(Q201,R201)</f>
        <v>0</v>
      </c>
      <c r="Q201" s="14">
        <v>0</v>
      </c>
      <c r="R201" s="14">
        <f>SUM(S201,T201)</f>
        <v>0</v>
      </c>
      <c r="S201" s="33"/>
      <c r="T201" s="33"/>
      <c r="U201" s="33"/>
      <c r="V201" s="33"/>
      <c r="W201" s="21"/>
    </row>
    <row r="202" spans="1:23" ht="15" hidden="1">
      <c r="A202" s="153"/>
      <c r="B202" s="153"/>
      <c r="C202" s="6">
        <v>2713</v>
      </c>
      <c r="D202" s="6" t="s">
        <v>172</v>
      </c>
      <c r="E202" s="6" t="s">
        <v>145</v>
      </c>
      <c r="F202" s="6" t="s">
        <v>154</v>
      </c>
      <c r="G202" s="7" t="s">
        <v>264</v>
      </c>
      <c r="H202" s="14">
        <f>SUM(I202,J202)</f>
        <v>0</v>
      </c>
      <c r="I202" s="14">
        <v>0</v>
      </c>
      <c r="J202" s="14">
        <v>0</v>
      </c>
      <c r="K202" s="14"/>
      <c r="L202" s="14"/>
      <c r="M202" s="14">
        <f>SUM(N202,O202)</f>
        <v>0</v>
      </c>
      <c r="N202" s="14">
        <v>0</v>
      </c>
      <c r="O202" s="14">
        <v>0</v>
      </c>
      <c r="P202" s="14">
        <f>SUM(Q202,R202)</f>
        <v>0</v>
      </c>
      <c r="Q202" s="14">
        <v>0</v>
      </c>
      <c r="R202" s="14">
        <f>SUM(S202,T202)</f>
        <v>0</v>
      </c>
      <c r="S202" s="33"/>
      <c r="T202" s="33"/>
      <c r="U202" s="33"/>
      <c r="V202" s="33"/>
      <c r="W202" s="21"/>
    </row>
    <row r="203" spans="1:23" ht="15" hidden="1">
      <c r="A203" s="153"/>
      <c r="B203" s="153"/>
      <c r="C203" s="6">
        <v>2720</v>
      </c>
      <c r="D203" s="6" t="s">
        <v>172</v>
      </c>
      <c r="E203" s="6" t="s">
        <v>152</v>
      </c>
      <c r="F203" s="6" t="s">
        <v>146</v>
      </c>
      <c r="G203" s="7" t="s">
        <v>265</v>
      </c>
      <c r="H203" s="14">
        <f t="shared" ref="H203:Q203" si="115">SUM(H205:H208)</f>
        <v>0</v>
      </c>
      <c r="I203" s="14">
        <f t="shared" si="115"/>
        <v>0</v>
      </c>
      <c r="J203" s="14">
        <f t="shared" si="115"/>
        <v>0</v>
      </c>
      <c r="K203" s="14"/>
      <c r="L203" s="14"/>
      <c r="M203" s="14">
        <f t="shared" si="115"/>
        <v>0</v>
      </c>
      <c r="N203" s="14">
        <f t="shared" si="115"/>
        <v>0</v>
      </c>
      <c r="O203" s="14">
        <f t="shared" si="115"/>
        <v>0</v>
      </c>
      <c r="P203" s="14">
        <f t="shared" si="115"/>
        <v>0</v>
      </c>
      <c r="Q203" s="14">
        <f t="shared" si="115"/>
        <v>0</v>
      </c>
      <c r="R203" s="14">
        <f t="shared" ref="R203" si="116">SUM(R205:R208)</f>
        <v>0</v>
      </c>
      <c r="S203" s="33"/>
      <c r="T203" s="33"/>
      <c r="U203" s="33"/>
      <c r="V203" s="33"/>
      <c r="W203" s="21"/>
    </row>
    <row r="204" spans="1:23" ht="15" hidden="1">
      <c r="A204" s="153"/>
      <c r="B204" s="153"/>
      <c r="C204" s="6"/>
      <c r="D204" s="6"/>
      <c r="E204" s="6"/>
      <c r="F204" s="6"/>
      <c r="G204" s="7" t="s">
        <v>149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33"/>
      <c r="T204" s="33"/>
      <c r="U204" s="33"/>
      <c r="V204" s="33"/>
      <c r="W204" s="21"/>
    </row>
    <row r="205" spans="1:23" ht="15" hidden="1">
      <c r="A205" s="153"/>
      <c r="B205" s="153"/>
      <c r="C205" s="6">
        <v>2721</v>
      </c>
      <c r="D205" s="6" t="s">
        <v>172</v>
      </c>
      <c r="E205" s="6" t="s">
        <v>152</v>
      </c>
      <c r="F205" s="6" t="s">
        <v>145</v>
      </c>
      <c r="G205" s="7" t="s">
        <v>266</v>
      </c>
      <c r="H205" s="14">
        <f>SUM(I205,J205)</f>
        <v>0</v>
      </c>
      <c r="I205" s="14">
        <v>0</v>
      </c>
      <c r="J205" s="14">
        <v>0</v>
      </c>
      <c r="K205" s="14"/>
      <c r="L205" s="14"/>
      <c r="M205" s="14">
        <f>SUM(N205,O205)</f>
        <v>0</v>
      </c>
      <c r="N205" s="14">
        <v>0</v>
      </c>
      <c r="O205" s="14">
        <v>0</v>
      </c>
      <c r="P205" s="14">
        <f>SUM(Q205,R205)</f>
        <v>0</v>
      </c>
      <c r="Q205" s="14">
        <v>0</v>
      </c>
      <c r="R205" s="14">
        <f>SUM(S205,T205)</f>
        <v>0</v>
      </c>
      <c r="S205" s="33"/>
      <c r="T205" s="33"/>
      <c r="U205" s="33"/>
      <c r="V205" s="33"/>
      <c r="W205" s="21"/>
    </row>
    <row r="206" spans="1:23" ht="15" hidden="1">
      <c r="A206" s="153"/>
      <c r="B206" s="153"/>
      <c r="C206" s="6">
        <v>2722</v>
      </c>
      <c r="D206" s="6" t="s">
        <v>172</v>
      </c>
      <c r="E206" s="6" t="s">
        <v>152</v>
      </c>
      <c r="F206" s="6" t="s">
        <v>152</v>
      </c>
      <c r="G206" s="7" t="s">
        <v>267</v>
      </c>
      <c r="H206" s="14">
        <f>SUM(I206,J206)</f>
        <v>0</v>
      </c>
      <c r="I206" s="14">
        <v>0</v>
      </c>
      <c r="J206" s="14">
        <v>0</v>
      </c>
      <c r="K206" s="14"/>
      <c r="L206" s="14"/>
      <c r="M206" s="14">
        <f>SUM(N206,O206)</f>
        <v>0</v>
      </c>
      <c r="N206" s="14">
        <v>0</v>
      </c>
      <c r="O206" s="14">
        <v>0</v>
      </c>
      <c r="P206" s="14">
        <f>SUM(Q206,R206)</f>
        <v>0</v>
      </c>
      <c r="Q206" s="14">
        <v>0</v>
      </c>
      <c r="R206" s="14">
        <f>SUM(S206,T206)</f>
        <v>0</v>
      </c>
      <c r="S206" s="33"/>
      <c r="T206" s="33"/>
      <c r="U206" s="33"/>
      <c r="V206" s="33"/>
      <c r="W206" s="21"/>
    </row>
    <row r="207" spans="1:23" ht="15" hidden="1">
      <c r="A207" s="153"/>
      <c r="B207" s="153"/>
      <c r="C207" s="6">
        <v>2723</v>
      </c>
      <c r="D207" s="6" t="s">
        <v>172</v>
      </c>
      <c r="E207" s="6" t="s">
        <v>152</v>
      </c>
      <c r="F207" s="6" t="s">
        <v>154</v>
      </c>
      <c r="G207" s="7" t="s">
        <v>268</v>
      </c>
      <c r="H207" s="14">
        <f>SUM(I207,J207)</f>
        <v>0</v>
      </c>
      <c r="I207" s="14">
        <v>0</v>
      </c>
      <c r="J207" s="14">
        <v>0</v>
      </c>
      <c r="K207" s="14"/>
      <c r="L207" s="14"/>
      <c r="M207" s="14">
        <f>SUM(N207,O207)</f>
        <v>0</v>
      </c>
      <c r="N207" s="14">
        <v>0</v>
      </c>
      <c r="O207" s="14">
        <v>0</v>
      </c>
      <c r="P207" s="14">
        <f>SUM(Q207,R207)</f>
        <v>0</v>
      </c>
      <c r="Q207" s="14">
        <v>0</v>
      </c>
      <c r="R207" s="14">
        <f>SUM(S207,T207)</f>
        <v>0</v>
      </c>
      <c r="S207" s="33"/>
      <c r="T207" s="33"/>
      <c r="U207" s="33"/>
      <c r="V207" s="33"/>
      <c r="W207" s="21"/>
    </row>
    <row r="208" spans="1:23" ht="15" hidden="1">
      <c r="A208" s="153"/>
      <c r="B208" s="153"/>
      <c r="C208" s="6">
        <v>2724</v>
      </c>
      <c r="D208" s="6" t="s">
        <v>172</v>
      </c>
      <c r="E208" s="6" t="s">
        <v>152</v>
      </c>
      <c r="F208" s="6" t="s">
        <v>163</v>
      </c>
      <c r="G208" s="7" t="s">
        <v>269</v>
      </c>
      <c r="H208" s="14">
        <f>SUM(I208,J208)</f>
        <v>0</v>
      </c>
      <c r="I208" s="14">
        <v>0</v>
      </c>
      <c r="J208" s="14">
        <v>0</v>
      </c>
      <c r="K208" s="14"/>
      <c r="L208" s="14"/>
      <c r="M208" s="14">
        <f>SUM(N208,O208)</f>
        <v>0</v>
      </c>
      <c r="N208" s="14">
        <v>0</v>
      </c>
      <c r="O208" s="14">
        <v>0</v>
      </c>
      <c r="P208" s="14">
        <f>SUM(Q208,R208)</f>
        <v>0</v>
      </c>
      <c r="Q208" s="14">
        <v>0</v>
      </c>
      <c r="R208" s="14">
        <f>SUM(S208,T208)</f>
        <v>0</v>
      </c>
      <c r="S208" s="33"/>
      <c r="T208" s="33"/>
      <c r="U208" s="33"/>
      <c r="V208" s="33"/>
      <c r="W208" s="21"/>
    </row>
    <row r="209" spans="1:23" ht="15" hidden="1">
      <c r="A209" s="153"/>
      <c r="B209" s="153"/>
      <c r="C209" s="6">
        <v>2730</v>
      </c>
      <c r="D209" s="6" t="s">
        <v>172</v>
      </c>
      <c r="E209" s="6" t="s">
        <v>154</v>
      </c>
      <c r="F209" s="6" t="s">
        <v>146</v>
      </c>
      <c r="G209" s="7" t="s">
        <v>270</v>
      </c>
      <c r="H209" s="14">
        <f t="shared" ref="H209:Q209" si="117">SUM(H211:H214)</f>
        <v>0</v>
      </c>
      <c r="I209" s="14">
        <f t="shared" si="117"/>
        <v>0</v>
      </c>
      <c r="J209" s="14">
        <f t="shared" si="117"/>
        <v>0</v>
      </c>
      <c r="K209" s="14"/>
      <c r="L209" s="14"/>
      <c r="M209" s="14">
        <f t="shared" si="117"/>
        <v>0</v>
      </c>
      <c r="N209" s="14">
        <f t="shared" si="117"/>
        <v>0</v>
      </c>
      <c r="O209" s="14">
        <f t="shared" si="117"/>
        <v>0</v>
      </c>
      <c r="P209" s="14">
        <f t="shared" si="117"/>
        <v>0</v>
      </c>
      <c r="Q209" s="14">
        <f t="shared" si="117"/>
        <v>0</v>
      </c>
      <c r="R209" s="14">
        <f t="shared" ref="R209" si="118">SUM(R211:R214)</f>
        <v>0</v>
      </c>
      <c r="S209" s="33"/>
      <c r="T209" s="33"/>
      <c r="U209" s="33"/>
      <c r="V209" s="33"/>
      <c r="W209" s="21"/>
    </row>
    <row r="210" spans="1:23" ht="15" hidden="1">
      <c r="A210" s="153"/>
      <c r="B210" s="153"/>
      <c r="C210" s="6"/>
      <c r="D210" s="6"/>
      <c r="E210" s="6"/>
      <c r="F210" s="6"/>
      <c r="G210" s="7" t="s">
        <v>149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33"/>
      <c r="T210" s="33"/>
      <c r="U210" s="33"/>
      <c r="V210" s="33"/>
      <c r="W210" s="21"/>
    </row>
    <row r="211" spans="1:23" ht="25.5" hidden="1">
      <c r="A211" s="153"/>
      <c r="B211" s="153"/>
      <c r="C211" s="6">
        <v>2731</v>
      </c>
      <c r="D211" s="6" t="s">
        <v>172</v>
      </c>
      <c r="E211" s="6" t="s">
        <v>154</v>
      </c>
      <c r="F211" s="6" t="s">
        <v>145</v>
      </c>
      <c r="G211" s="7" t="s">
        <v>271</v>
      </c>
      <c r="H211" s="14">
        <f>SUM(I211,J211)</f>
        <v>0</v>
      </c>
      <c r="I211" s="14">
        <v>0</v>
      </c>
      <c r="J211" s="14">
        <v>0</v>
      </c>
      <c r="K211" s="14"/>
      <c r="L211" s="14"/>
      <c r="M211" s="14">
        <f>SUM(N211,O211)</f>
        <v>0</v>
      </c>
      <c r="N211" s="14">
        <v>0</v>
      </c>
      <c r="O211" s="14">
        <v>0</v>
      </c>
      <c r="P211" s="14">
        <f>SUM(Q211,R211)</f>
        <v>0</v>
      </c>
      <c r="Q211" s="14">
        <v>0</v>
      </c>
      <c r="R211" s="14">
        <f>SUM(S211,T211)</f>
        <v>0</v>
      </c>
      <c r="S211" s="33"/>
      <c r="T211" s="33"/>
      <c r="U211" s="33"/>
      <c r="V211" s="33"/>
      <c r="W211" s="21"/>
    </row>
    <row r="212" spans="1:23" ht="25.5" hidden="1">
      <c r="A212" s="153"/>
      <c r="B212" s="153"/>
      <c r="C212" s="6">
        <v>2732</v>
      </c>
      <c r="D212" s="6" t="s">
        <v>172</v>
      </c>
      <c r="E212" s="6" t="s">
        <v>154</v>
      </c>
      <c r="F212" s="6" t="s">
        <v>152</v>
      </c>
      <c r="G212" s="7" t="s">
        <v>272</v>
      </c>
      <c r="H212" s="14">
        <f>SUM(I212,J212)</f>
        <v>0</v>
      </c>
      <c r="I212" s="14">
        <v>0</v>
      </c>
      <c r="J212" s="14">
        <v>0</v>
      </c>
      <c r="K212" s="14"/>
      <c r="L212" s="14"/>
      <c r="M212" s="14">
        <f>SUM(N212,O212)</f>
        <v>0</v>
      </c>
      <c r="N212" s="14">
        <v>0</v>
      </c>
      <c r="O212" s="14">
        <v>0</v>
      </c>
      <c r="P212" s="14">
        <f>SUM(Q212,R212)</f>
        <v>0</v>
      </c>
      <c r="Q212" s="14">
        <v>0</v>
      </c>
      <c r="R212" s="14">
        <f>SUM(S212,T212)</f>
        <v>0</v>
      </c>
      <c r="S212" s="33"/>
      <c r="T212" s="33"/>
      <c r="U212" s="33"/>
      <c r="V212" s="33"/>
      <c r="W212" s="21"/>
    </row>
    <row r="213" spans="1:23" ht="25.5" hidden="1">
      <c r="A213" s="153"/>
      <c r="B213" s="153"/>
      <c r="C213" s="6">
        <v>2733</v>
      </c>
      <c r="D213" s="6" t="s">
        <v>172</v>
      </c>
      <c r="E213" s="6" t="s">
        <v>154</v>
      </c>
      <c r="F213" s="6" t="s">
        <v>154</v>
      </c>
      <c r="G213" s="7" t="s">
        <v>273</v>
      </c>
      <c r="H213" s="14">
        <f>SUM(I213,J213)</f>
        <v>0</v>
      </c>
      <c r="I213" s="14">
        <v>0</v>
      </c>
      <c r="J213" s="14">
        <v>0</v>
      </c>
      <c r="K213" s="14"/>
      <c r="L213" s="14"/>
      <c r="M213" s="14">
        <f>SUM(N213,O213)</f>
        <v>0</v>
      </c>
      <c r="N213" s="14">
        <v>0</v>
      </c>
      <c r="O213" s="14">
        <v>0</v>
      </c>
      <c r="P213" s="14">
        <f>SUM(Q213,R213)</f>
        <v>0</v>
      </c>
      <c r="Q213" s="14">
        <v>0</v>
      </c>
      <c r="R213" s="14">
        <f>SUM(S213,T213)</f>
        <v>0</v>
      </c>
      <c r="S213" s="33"/>
      <c r="T213" s="33"/>
      <c r="U213" s="33"/>
      <c r="V213" s="33"/>
      <c r="W213" s="21"/>
    </row>
    <row r="214" spans="1:23" ht="25.5" hidden="1">
      <c r="A214" s="153"/>
      <c r="B214" s="153"/>
      <c r="C214" s="6">
        <v>2734</v>
      </c>
      <c r="D214" s="6" t="s">
        <v>172</v>
      </c>
      <c r="E214" s="6" t="s">
        <v>154</v>
      </c>
      <c r="F214" s="6" t="s">
        <v>163</v>
      </c>
      <c r="G214" s="7" t="s">
        <v>274</v>
      </c>
      <c r="H214" s="14">
        <f>SUM(I214,J214)</f>
        <v>0</v>
      </c>
      <c r="I214" s="14">
        <v>0</v>
      </c>
      <c r="J214" s="14">
        <v>0</v>
      </c>
      <c r="K214" s="14"/>
      <c r="L214" s="14"/>
      <c r="M214" s="14">
        <f>SUM(N214,O214)</f>
        <v>0</v>
      </c>
      <c r="N214" s="14">
        <v>0</v>
      </c>
      <c r="O214" s="14">
        <v>0</v>
      </c>
      <c r="P214" s="14">
        <f>SUM(Q214,R214)</f>
        <v>0</v>
      </c>
      <c r="Q214" s="14">
        <v>0</v>
      </c>
      <c r="R214" s="14">
        <f>SUM(S214,T214)</f>
        <v>0</v>
      </c>
      <c r="S214" s="33"/>
      <c r="T214" s="33"/>
      <c r="U214" s="33"/>
      <c r="V214" s="33"/>
      <c r="W214" s="21"/>
    </row>
    <row r="215" spans="1:23" ht="15" hidden="1">
      <c r="A215" s="153"/>
      <c r="B215" s="153"/>
      <c r="C215" s="6">
        <v>2740</v>
      </c>
      <c r="D215" s="6" t="s">
        <v>172</v>
      </c>
      <c r="E215" s="6" t="s">
        <v>163</v>
      </c>
      <c r="F215" s="6" t="s">
        <v>146</v>
      </c>
      <c r="G215" s="7" t="s">
        <v>275</v>
      </c>
      <c r="H215" s="14">
        <f t="shared" ref="H215:R215" si="119">SUM(H217)</f>
        <v>0</v>
      </c>
      <c r="I215" s="14">
        <f t="shared" si="119"/>
        <v>0</v>
      </c>
      <c r="J215" s="14">
        <f t="shared" si="119"/>
        <v>0</v>
      </c>
      <c r="K215" s="14"/>
      <c r="L215" s="14"/>
      <c r="M215" s="14">
        <f t="shared" si="119"/>
        <v>0</v>
      </c>
      <c r="N215" s="14">
        <f t="shared" si="119"/>
        <v>0</v>
      </c>
      <c r="O215" s="14">
        <f t="shared" si="119"/>
        <v>0</v>
      </c>
      <c r="P215" s="14">
        <f t="shared" si="119"/>
        <v>0</v>
      </c>
      <c r="Q215" s="14">
        <f t="shared" si="119"/>
        <v>0</v>
      </c>
      <c r="R215" s="14">
        <f t="shared" si="119"/>
        <v>0</v>
      </c>
      <c r="S215" s="33"/>
      <c r="T215" s="33"/>
      <c r="U215" s="33"/>
      <c r="V215" s="33"/>
      <c r="W215" s="21"/>
    </row>
    <row r="216" spans="1:23" ht="15" hidden="1">
      <c r="A216" s="153"/>
      <c r="B216" s="153"/>
      <c r="C216" s="6"/>
      <c r="D216" s="6"/>
      <c r="E216" s="6"/>
      <c r="F216" s="6"/>
      <c r="G216" s="7" t="s">
        <v>149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33"/>
      <c r="T216" s="33"/>
      <c r="U216" s="33"/>
      <c r="V216" s="33"/>
      <c r="W216" s="21"/>
    </row>
    <row r="217" spans="1:23" ht="15" hidden="1">
      <c r="A217" s="153"/>
      <c r="B217" s="153"/>
      <c r="C217" s="6">
        <v>2741</v>
      </c>
      <c r="D217" s="6" t="s">
        <v>172</v>
      </c>
      <c r="E217" s="6" t="s">
        <v>163</v>
      </c>
      <c r="F217" s="6" t="s">
        <v>145</v>
      </c>
      <c r="G217" s="7" t="s">
        <v>275</v>
      </c>
      <c r="H217" s="14">
        <f>SUM(I217,J217)</f>
        <v>0</v>
      </c>
      <c r="I217" s="14">
        <v>0</v>
      </c>
      <c r="J217" s="14">
        <v>0</v>
      </c>
      <c r="K217" s="14"/>
      <c r="L217" s="14"/>
      <c r="M217" s="14">
        <f>SUM(N217,O217)</f>
        <v>0</v>
      </c>
      <c r="N217" s="14">
        <v>0</v>
      </c>
      <c r="O217" s="14">
        <v>0</v>
      </c>
      <c r="P217" s="14">
        <f>SUM(Q217,R217)</f>
        <v>0</v>
      </c>
      <c r="Q217" s="14">
        <v>0</v>
      </c>
      <c r="R217" s="14">
        <f>SUM(S217,T217)</f>
        <v>0</v>
      </c>
      <c r="S217" s="33"/>
      <c r="T217" s="33"/>
      <c r="U217" s="33"/>
      <c r="V217" s="33"/>
      <c r="W217" s="21"/>
    </row>
    <row r="218" spans="1:23" ht="25.5" hidden="1">
      <c r="A218" s="153"/>
      <c r="B218" s="153"/>
      <c r="C218" s="6">
        <v>2750</v>
      </c>
      <c r="D218" s="6" t="s">
        <v>172</v>
      </c>
      <c r="E218" s="6" t="s">
        <v>166</v>
      </c>
      <c r="F218" s="6" t="s">
        <v>146</v>
      </c>
      <c r="G218" s="7" t="s">
        <v>276</v>
      </c>
      <c r="H218" s="14">
        <f t="shared" ref="H218:R218" si="120">SUM(H220)</f>
        <v>0</v>
      </c>
      <c r="I218" s="14">
        <f t="shared" si="120"/>
        <v>0</v>
      </c>
      <c r="J218" s="14">
        <f t="shared" si="120"/>
        <v>0</v>
      </c>
      <c r="K218" s="14"/>
      <c r="L218" s="14"/>
      <c r="M218" s="14">
        <f t="shared" si="120"/>
        <v>0</v>
      </c>
      <c r="N218" s="14">
        <f t="shared" si="120"/>
        <v>0</v>
      </c>
      <c r="O218" s="14">
        <f t="shared" si="120"/>
        <v>0</v>
      </c>
      <c r="P218" s="14">
        <f t="shared" si="120"/>
        <v>0</v>
      </c>
      <c r="Q218" s="14">
        <f t="shared" si="120"/>
        <v>0</v>
      </c>
      <c r="R218" s="14">
        <f t="shared" si="120"/>
        <v>0</v>
      </c>
      <c r="S218" s="33"/>
      <c r="T218" s="33"/>
      <c r="U218" s="33"/>
      <c r="V218" s="33"/>
      <c r="W218" s="21"/>
    </row>
    <row r="219" spans="1:23" ht="15" hidden="1">
      <c r="A219" s="153"/>
      <c r="B219" s="153"/>
      <c r="C219" s="6"/>
      <c r="D219" s="6"/>
      <c r="E219" s="6"/>
      <c r="F219" s="6"/>
      <c r="G219" s="7" t="s">
        <v>149</v>
      </c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33"/>
      <c r="T219" s="33"/>
      <c r="U219" s="33"/>
      <c r="V219" s="33"/>
      <c r="W219" s="21"/>
    </row>
    <row r="220" spans="1:23" ht="25.5" hidden="1">
      <c r="A220" s="153"/>
      <c r="B220" s="153"/>
      <c r="C220" s="6">
        <v>2751</v>
      </c>
      <c r="D220" s="6" t="s">
        <v>172</v>
      </c>
      <c r="E220" s="6" t="s">
        <v>166</v>
      </c>
      <c r="F220" s="6" t="s">
        <v>145</v>
      </c>
      <c r="G220" s="7" t="s">
        <v>276</v>
      </c>
      <c r="H220" s="14">
        <f>SUM(I220,J220)</f>
        <v>0</v>
      </c>
      <c r="I220" s="14">
        <v>0</v>
      </c>
      <c r="J220" s="14">
        <v>0</v>
      </c>
      <c r="K220" s="14"/>
      <c r="L220" s="14"/>
      <c r="M220" s="14">
        <f>SUM(N220,O220)</f>
        <v>0</v>
      </c>
      <c r="N220" s="14">
        <v>0</v>
      </c>
      <c r="O220" s="14">
        <v>0</v>
      </c>
      <c r="P220" s="14">
        <f>SUM(Q220,R220)</f>
        <v>0</v>
      </c>
      <c r="Q220" s="14">
        <v>0</v>
      </c>
      <c r="R220" s="14">
        <f>SUM(S220,T220)</f>
        <v>0</v>
      </c>
      <c r="S220" s="33"/>
      <c r="T220" s="33"/>
      <c r="U220" s="33"/>
      <c r="V220" s="33"/>
      <c r="W220" s="21"/>
    </row>
    <row r="221" spans="1:23" ht="15" hidden="1">
      <c r="A221" s="153"/>
      <c r="B221" s="153"/>
      <c r="C221" s="6">
        <v>2760</v>
      </c>
      <c r="D221" s="6" t="s">
        <v>172</v>
      </c>
      <c r="E221" s="6" t="s">
        <v>169</v>
      </c>
      <c r="F221" s="6" t="s">
        <v>146</v>
      </c>
      <c r="G221" s="7" t="s">
        <v>277</v>
      </c>
      <c r="H221" s="14">
        <f t="shared" ref="H221:Q221" si="121">SUM(H223:H224)</f>
        <v>0</v>
      </c>
      <c r="I221" s="14">
        <f t="shared" si="121"/>
        <v>0</v>
      </c>
      <c r="J221" s="14">
        <f t="shared" si="121"/>
        <v>0</v>
      </c>
      <c r="K221" s="14"/>
      <c r="L221" s="14"/>
      <c r="M221" s="14">
        <f t="shared" si="121"/>
        <v>0</v>
      </c>
      <c r="N221" s="14">
        <f t="shared" si="121"/>
        <v>0</v>
      </c>
      <c r="O221" s="14">
        <f t="shared" si="121"/>
        <v>0</v>
      </c>
      <c r="P221" s="14">
        <f t="shared" si="121"/>
        <v>0</v>
      </c>
      <c r="Q221" s="14">
        <f t="shared" si="121"/>
        <v>0</v>
      </c>
      <c r="R221" s="14">
        <f t="shared" ref="R221" si="122">SUM(R223:R224)</f>
        <v>0</v>
      </c>
      <c r="S221" s="33"/>
      <c r="T221" s="33"/>
      <c r="U221" s="33"/>
      <c r="V221" s="33"/>
      <c r="W221" s="21"/>
    </row>
    <row r="222" spans="1:23" ht="15" hidden="1">
      <c r="A222" s="153"/>
      <c r="B222" s="153"/>
      <c r="C222" s="6"/>
      <c r="D222" s="6"/>
      <c r="E222" s="6"/>
      <c r="F222" s="6"/>
      <c r="G222" s="7" t="s">
        <v>149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33"/>
      <c r="T222" s="33"/>
      <c r="U222" s="33"/>
      <c r="V222" s="33"/>
      <c r="W222" s="21"/>
    </row>
    <row r="223" spans="1:23" ht="25.5" hidden="1">
      <c r="A223" s="153"/>
      <c r="B223" s="153"/>
      <c r="C223" s="6">
        <v>2761</v>
      </c>
      <c r="D223" s="6" t="s">
        <v>172</v>
      </c>
      <c r="E223" s="6" t="s">
        <v>169</v>
      </c>
      <c r="F223" s="6" t="s">
        <v>145</v>
      </c>
      <c r="G223" s="7" t="s">
        <v>278</v>
      </c>
      <c r="H223" s="14">
        <f>SUM(I223,J223)</f>
        <v>0</v>
      </c>
      <c r="I223" s="14">
        <v>0</v>
      </c>
      <c r="J223" s="14">
        <v>0</v>
      </c>
      <c r="K223" s="14"/>
      <c r="L223" s="14"/>
      <c r="M223" s="14">
        <f>SUM(N223,O223)</f>
        <v>0</v>
      </c>
      <c r="N223" s="14">
        <v>0</v>
      </c>
      <c r="O223" s="14">
        <v>0</v>
      </c>
      <c r="P223" s="14">
        <f>SUM(Q223,R223)</f>
        <v>0</v>
      </c>
      <c r="Q223" s="14">
        <v>0</v>
      </c>
      <c r="R223" s="14">
        <f>SUM(S223,T223)</f>
        <v>0</v>
      </c>
      <c r="S223" s="33"/>
      <c r="T223" s="33"/>
      <c r="U223" s="33"/>
      <c r="V223" s="33"/>
      <c r="W223" s="21"/>
    </row>
    <row r="224" spans="1:23" ht="15" hidden="1">
      <c r="A224" s="153"/>
      <c r="B224" s="153"/>
      <c r="C224" s="6">
        <v>2762</v>
      </c>
      <c r="D224" s="6" t="s">
        <v>172</v>
      </c>
      <c r="E224" s="6" t="s">
        <v>169</v>
      </c>
      <c r="F224" s="6" t="s">
        <v>152</v>
      </c>
      <c r="G224" s="7" t="s">
        <v>277</v>
      </c>
      <c r="H224" s="14">
        <f>SUM(I224,J224)</f>
        <v>0</v>
      </c>
      <c r="I224" s="14">
        <v>0</v>
      </c>
      <c r="J224" s="14">
        <v>0</v>
      </c>
      <c r="K224" s="14"/>
      <c r="L224" s="14"/>
      <c r="M224" s="14">
        <f>SUM(N224,O224)</f>
        <v>0</v>
      </c>
      <c r="N224" s="14">
        <v>0</v>
      </c>
      <c r="O224" s="14">
        <v>0</v>
      </c>
      <c r="P224" s="14">
        <f>SUM(Q224,R224)</f>
        <v>0</v>
      </c>
      <c r="Q224" s="14">
        <v>0</v>
      </c>
      <c r="R224" s="14">
        <f>SUM(S224,T224)</f>
        <v>0</v>
      </c>
      <c r="S224" s="33"/>
      <c r="T224" s="33"/>
      <c r="U224" s="33"/>
      <c r="V224" s="33"/>
      <c r="W224" s="21"/>
    </row>
    <row r="225" spans="1:23" s="31" customFormat="1" ht="38.25" hidden="1">
      <c r="A225" s="155"/>
      <c r="B225" s="155"/>
      <c r="C225" s="9">
        <v>2800</v>
      </c>
      <c r="D225" s="9" t="s">
        <v>174</v>
      </c>
      <c r="E225" s="9" t="s">
        <v>146</v>
      </c>
      <c r="F225" s="9" t="s">
        <v>146</v>
      </c>
      <c r="G225" s="10" t="s">
        <v>279</v>
      </c>
      <c r="H225" s="15">
        <f t="shared" ref="H225:V225" si="123">SUM(H227,H230,H239,H244,H249,H252)</f>
        <v>0</v>
      </c>
      <c r="I225" s="15">
        <f t="shared" si="123"/>
        <v>0</v>
      </c>
      <c r="J225" s="15">
        <f t="shared" si="123"/>
        <v>0</v>
      </c>
      <c r="K225" s="15">
        <f t="shared" si="123"/>
        <v>0</v>
      </c>
      <c r="L225" s="15">
        <f t="shared" si="123"/>
        <v>0</v>
      </c>
      <c r="M225" s="15">
        <f t="shared" si="123"/>
        <v>0</v>
      </c>
      <c r="N225" s="15">
        <f t="shared" si="123"/>
        <v>0</v>
      </c>
      <c r="O225" s="15">
        <f t="shared" si="123"/>
        <v>0</v>
      </c>
      <c r="P225" s="15">
        <f t="shared" si="123"/>
        <v>0</v>
      </c>
      <c r="Q225" s="15">
        <f t="shared" si="123"/>
        <v>0</v>
      </c>
      <c r="R225" s="15">
        <f t="shared" si="123"/>
        <v>0</v>
      </c>
      <c r="S225" s="15">
        <f t="shared" si="123"/>
        <v>0</v>
      </c>
      <c r="T225" s="15">
        <f t="shared" si="123"/>
        <v>0</v>
      </c>
      <c r="U225" s="15">
        <f t="shared" si="123"/>
        <v>0</v>
      </c>
      <c r="V225" s="15">
        <f t="shared" si="123"/>
        <v>0</v>
      </c>
      <c r="W225" s="30"/>
    </row>
    <row r="226" spans="1:23" ht="15" hidden="1">
      <c r="A226" s="153"/>
      <c r="B226" s="153"/>
      <c r="C226" s="6"/>
      <c r="D226" s="6"/>
      <c r="E226" s="6"/>
      <c r="F226" s="6"/>
      <c r="G226" s="7" t="s">
        <v>149</v>
      </c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33"/>
      <c r="T226" s="33"/>
      <c r="U226" s="33"/>
      <c r="V226" s="33"/>
      <c r="W226" s="21"/>
    </row>
    <row r="227" spans="1:23" s="31" customFormat="1" ht="15" hidden="1">
      <c r="A227" s="155"/>
      <c r="B227" s="155"/>
      <c r="C227" s="9">
        <v>2810</v>
      </c>
      <c r="D227" s="9" t="s">
        <v>174</v>
      </c>
      <c r="E227" s="9" t="s">
        <v>145</v>
      </c>
      <c r="F227" s="9" t="s">
        <v>146</v>
      </c>
      <c r="G227" s="10" t="s">
        <v>280</v>
      </c>
      <c r="H227" s="15">
        <f t="shared" ref="H227:V227" si="124">SUM(H229)</f>
        <v>0</v>
      </c>
      <c r="I227" s="15">
        <f t="shared" si="124"/>
        <v>0</v>
      </c>
      <c r="J227" s="15">
        <f t="shared" si="124"/>
        <v>0</v>
      </c>
      <c r="K227" s="15">
        <f t="shared" si="124"/>
        <v>0</v>
      </c>
      <c r="L227" s="15">
        <f t="shared" si="124"/>
        <v>0</v>
      </c>
      <c r="M227" s="15">
        <f t="shared" si="124"/>
        <v>0</v>
      </c>
      <c r="N227" s="15">
        <f t="shared" si="124"/>
        <v>0</v>
      </c>
      <c r="O227" s="15">
        <f t="shared" si="124"/>
        <v>0</v>
      </c>
      <c r="P227" s="15">
        <f t="shared" si="124"/>
        <v>0</v>
      </c>
      <c r="Q227" s="15">
        <f t="shared" si="124"/>
        <v>0</v>
      </c>
      <c r="R227" s="15">
        <f t="shared" si="124"/>
        <v>0</v>
      </c>
      <c r="S227" s="15">
        <f t="shared" si="124"/>
        <v>0</v>
      </c>
      <c r="T227" s="15">
        <f t="shared" si="124"/>
        <v>0</v>
      </c>
      <c r="U227" s="15">
        <f t="shared" si="124"/>
        <v>0</v>
      </c>
      <c r="V227" s="15">
        <f t="shared" si="124"/>
        <v>0</v>
      </c>
      <c r="W227" s="30"/>
    </row>
    <row r="228" spans="1:23" ht="15" hidden="1">
      <c r="A228" s="153"/>
      <c r="B228" s="153"/>
      <c r="C228" s="6"/>
      <c r="D228" s="6"/>
      <c r="E228" s="6"/>
      <c r="F228" s="6"/>
      <c r="G228" s="7" t="s">
        <v>149</v>
      </c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33"/>
      <c r="T228" s="33"/>
      <c r="U228" s="33"/>
      <c r="V228" s="33"/>
      <c r="W228" s="21"/>
    </row>
    <row r="229" spans="1:23" ht="15" hidden="1">
      <c r="A229" s="153"/>
      <c r="B229" s="153"/>
      <c r="C229" s="6">
        <v>2811</v>
      </c>
      <c r="D229" s="6" t="s">
        <v>174</v>
      </c>
      <c r="E229" s="6" t="s">
        <v>145</v>
      </c>
      <c r="F229" s="6" t="s">
        <v>145</v>
      </c>
      <c r="G229" s="7" t="s">
        <v>280</v>
      </c>
      <c r="H229" s="14">
        <f>SUM(M229,R229)</f>
        <v>0</v>
      </c>
      <c r="I229" s="14">
        <f t="shared" ref="I229:L229" si="125">SUM(N229,S229)</f>
        <v>0</v>
      </c>
      <c r="J229" s="14">
        <f t="shared" si="125"/>
        <v>0</v>
      </c>
      <c r="K229" s="14">
        <f t="shared" si="125"/>
        <v>0</v>
      </c>
      <c r="L229" s="14">
        <f t="shared" si="125"/>
        <v>0</v>
      </c>
      <c r="M229" s="14">
        <f>Q229</f>
        <v>0</v>
      </c>
      <c r="N229" s="14">
        <v>0</v>
      </c>
      <c r="O229" s="14">
        <v>0</v>
      </c>
      <c r="P229" s="14">
        <f>SUM(Q229,R229)</f>
        <v>0</v>
      </c>
      <c r="Q229" s="14">
        <v>0</v>
      </c>
      <c r="R229" s="14">
        <f>V229</f>
        <v>0</v>
      </c>
      <c r="S229" s="33"/>
      <c r="T229" s="33"/>
      <c r="U229" s="33"/>
      <c r="V229" s="33"/>
      <c r="W229" s="21"/>
    </row>
    <row r="230" spans="1:23" s="31" customFormat="1" ht="15" hidden="1">
      <c r="A230" s="155"/>
      <c r="B230" s="155"/>
      <c r="C230" s="9">
        <v>2820</v>
      </c>
      <c r="D230" s="9" t="s">
        <v>174</v>
      </c>
      <c r="E230" s="9" t="s">
        <v>152</v>
      </c>
      <c r="F230" s="9" t="s">
        <v>146</v>
      </c>
      <c r="G230" s="10" t="s">
        <v>281</v>
      </c>
      <c r="H230" s="15">
        <f t="shared" ref="H230:Q230" si="126">SUM(H232:H238)</f>
        <v>0</v>
      </c>
      <c r="I230" s="15">
        <f t="shared" si="126"/>
        <v>0</v>
      </c>
      <c r="J230" s="15">
        <f t="shared" si="126"/>
        <v>0</v>
      </c>
      <c r="K230" s="15">
        <f t="shared" si="126"/>
        <v>0</v>
      </c>
      <c r="L230" s="15">
        <f t="shared" si="126"/>
        <v>0</v>
      </c>
      <c r="M230" s="15">
        <f t="shared" si="126"/>
        <v>0</v>
      </c>
      <c r="N230" s="15">
        <f t="shared" si="126"/>
        <v>0</v>
      </c>
      <c r="O230" s="15">
        <f t="shared" si="126"/>
        <v>0</v>
      </c>
      <c r="P230" s="15">
        <f t="shared" si="126"/>
        <v>0</v>
      </c>
      <c r="Q230" s="15">
        <f t="shared" si="126"/>
        <v>0</v>
      </c>
      <c r="R230" s="15">
        <f t="shared" ref="R230:V230" si="127">SUM(R232:R238)</f>
        <v>0</v>
      </c>
      <c r="S230" s="15">
        <f t="shared" si="127"/>
        <v>0</v>
      </c>
      <c r="T230" s="15">
        <f t="shared" si="127"/>
        <v>0</v>
      </c>
      <c r="U230" s="15">
        <f t="shared" si="127"/>
        <v>0</v>
      </c>
      <c r="V230" s="15">
        <f t="shared" si="127"/>
        <v>0</v>
      </c>
      <c r="W230" s="30"/>
    </row>
    <row r="231" spans="1:23" ht="15" hidden="1">
      <c r="A231" s="153"/>
      <c r="B231" s="153"/>
      <c r="C231" s="6"/>
      <c r="D231" s="6"/>
      <c r="E231" s="6"/>
      <c r="F231" s="6"/>
      <c r="G231" s="7" t="s">
        <v>149</v>
      </c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33"/>
      <c r="T231" s="33"/>
      <c r="U231" s="33"/>
      <c r="V231" s="33"/>
      <c r="W231" s="21"/>
    </row>
    <row r="232" spans="1:23" ht="15" hidden="1">
      <c r="A232" s="153"/>
      <c r="B232" s="153"/>
      <c r="C232" s="6">
        <v>2821</v>
      </c>
      <c r="D232" s="6" t="s">
        <v>174</v>
      </c>
      <c r="E232" s="6" t="s">
        <v>152</v>
      </c>
      <c r="F232" s="6" t="s">
        <v>145</v>
      </c>
      <c r="G232" s="7" t="s">
        <v>282</v>
      </c>
      <c r="H232" s="14">
        <f t="shared" ref="H232:L238" si="128">SUM(M232,R232)</f>
        <v>0</v>
      </c>
      <c r="I232" s="14">
        <f t="shared" si="128"/>
        <v>0</v>
      </c>
      <c r="J232" s="14">
        <f t="shared" si="128"/>
        <v>0</v>
      </c>
      <c r="K232" s="14">
        <f t="shared" si="128"/>
        <v>0</v>
      </c>
      <c r="L232" s="14">
        <f t="shared" si="128"/>
        <v>0</v>
      </c>
      <c r="M232" s="14">
        <f t="shared" ref="M232:M238" si="129">Q232</f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f t="shared" ref="R232:R238" si="130">V232</f>
        <v>0</v>
      </c>
      <c r="S232" s="33"/>
      <c r="T232" s="33"/>
      <c r="U232" s="33"/>
      <c r="V232" s="33"/>
      <c r="W232" s="21"/>
    </row>
    <row r="233" spans="1:23" ht="15" hidden="1">
      <c r="A233" s="153"/>
      <c r="B233" s="153"/>
      <c r="C233" s="6">
        <v>2822</v>
      </c>
      <c r="D233" s="6" t="s">
        <v>174</v>
      </c>
      <c r="E233" s="6" t="s">
        <v>152</v>
      </c>
      <c r="F233" s="6" t="s">
        <v>152</v>
      </c>
      <c r="G233" s="7" t="s">
        <v>283</v>
      </c>
      <c r="H233" s="14">
        <f t="shared" si="128"/>
        <v>0</v>
      </c>
      <c r="I233" s="14">
        <f t="shared" si="128"/>
        <v>0</v>
      </c>
      <c r="J233" s="14">
        <f t="shared" si="128"/>
        <v>0</v>
      </c>
      <c r="K233" s="14">
        <f t="shared" si="128"/>
        <v>0</v>
      </c>
      <c r="L233" s="14">
        <f t="shared" si="128"/>
        <v>0</v>
      </c>
      <c r="M233" s="14">
        <f t="shared" si="129"/>
        <v>0</v>
      </c>
      <c r="N233" s="14">
        <v>0</v>
      </c>
      <c r="O233" s="14">
        <v>0</v>
      </c>
      <c r="P233" s="14">
        <f t="shared" ref="P233:P238" si="131">SUM(Q233,R233)</f>
        <v>0</v>
      </c>
      <c r="Q233" s="14">
        <v>0</v>
      </c>
      <c r="R233" s="14">
        <f t="shared" si="130"/>
        <v>0</v>
      </c>
      <c r="S233" s="33"/>
      <c r="T233" s="33"/>
      <c r="U233" s="33"/>
      <c r="V233" s="33"/>
      <c r="W233" s="21"/>
    </row>
    <row r="234" spans="1:23" ht="15" hidden="1">
      <c r="A234" s="153"/>
      <c r="B234" s="153"/>
      <c r="C234" s="6">
        <v>2823</v>
      </c>
      <c r="D234" s="6" t="s">
        <v>174</v>
      </c>
      <c r="E234" s="6" t="s">
        <v>152</v>
      </c>
      <c r="F234" s="6" t="s">
        <v>154</v>
      </c>
      <c r="G234" s="7" t="s">
        <v>284</v>
      </c>
      <c r="H234" s="14">
        <f t="shared" si="128"/>
        <v>0</v>
      </c>
      <c r="I234" s="14">
        <f t="shared" si="128"/>
        <v>0</v>
      </c>
      <c r="J234" s="14">
        <f t="shared" si="128"/>
        <v>0</v>
      </c>
      <c r="K234" s="14">
        <f t="shared" si="128"/>
        <v>0</v>
      </c>
      <c r="L234" s="14">
        <f t="shared" si="128"/>
        <v>0</v>
      </c>
      <c r="M234" s="14">
        <f t="shared" si="129"/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f t="shared" si="130"/>
        <v>0</v>
      </c>
      <c r="S234" s="33"/>
      <c r="T234" s="33"/>
      <c r="U234" s="33"/>
      <c r="V234" s="33"/>
      <c r="W234" s="21"/>
    </row>
    <row r="235" spans="1:23" ht="15" hidden="1">
      <c r="A235" s="153"/>
      <c r="B235" s="153"/>
      <c r="C235" s="6">
        <v>2824</v>
      </c>
      <c r="D235" s="6" t="s">
        <v>174</v>
      </c>
      <c r="E235" s="6" t="s">
        <v>152</v>
      </c>
      <c r="F235" s="6" t="s">
        <v>163</v>
      </c>
      <c r="G235" s="7" t="s">
        <v>285</v>
      </c>
      <c r="H235" s="14">
        <f t="shared" si="128"/>
        <v>0</v>
      </c>
      <c r="I235" s="14">
        <f t="shared" si="128"/>
        <v>0</v>
      </c>
      <c r="J235" s="14">
        <f t="shared" si="128"/>
        <v>0</v>
      </c>
      <c r="K235" s="14">
        <f t="shared" si="128"/>
        <v>0</v>
      </c>
      <c r="L235" s="14">
        <f t="shared" si="128"/>
        <v>0</v>
      </c>
      <c r="M235" s="14">
        <f t="shared" si="129"/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f t="shared" si="130"/>
        <v>0</v>
      </c>
      <c r="S235" s="33"/>
      <c r="T235" s="33"/>
      <c r="U235" s="33"/>
      <c r="V235" s="33"/>
      <c r="W235" s="21"/>
    </row>
    <row r="236" spans="1:23" ht="15" hidden="1">
      <c r="A236" s="153"/>
      <c r="B236" s="153"/>
      <c r="C236" s="6">
        <v>2825</v>
      </c>
      <c r="D236" s="6" t="s">
        <v>174</v>
      </c>
      <c r="E236" s="6" t="s">
        <v>152</v>
      </c>
      <c r="F236" s="6" t="s">
        <v>166</v>
      </c>
      <c r="G236" s="7" t="s">
        <v>286</v>
      </c>
      <c r="H236" s="14">
        <f t="shared" si="128"/>
        <v>0</v>
      </c>
      <c r="I236" s="14">
        <f t="shared" si="128"/>
        <v>0</v>
      </c>
      <c r="J236" s="14">
        <f t="shared" si="128"/>
        <v>0</v>
      </c>
      <c r="K236" s="14">
        <f t="shared" si="128"/>
        <v>0</v>
      </c>
      <c r="L236" s="14">
        <f t="shared" si="128"/>
        <v>0</v>
      </c>
      <c r="M236" s="14">
        <f t="shared" si="129"/>
        <v>0</v>
      </c>
      <c r="N236" s="14">
        <v>0</v>
      </c>
      <c r="O236" s="14">
        <v>0</v>
      </c>
      <c r="P236" s="14">
        <f t="shared" si="131"/>
        <v>0</v>
      </c>
      <c r="Q236" s="14">
        <v>0</v>
      </c>
      <c r="R236" s="14">
        <f t="shared" si="130"/>
        <v>0</v>
      </c>
      <c r="S236" s="33"/>
      <c r="T236" s="33"/>
      <c r="U236" s="33"/>
      <c r="V236" s="33"/>
      <c r="W236" s="21"/>
    </row>
    <row r="237" spans="1:23" ht="15" hidden="1">
      <c r="A237" s="153"/>
      <c r="B237" s="153"/>
      <c r="C237" s="6">
        <v>2826</v>
      </c>
      <c r="D237" s="6" t="s">
        <v>174</v>
      </c>
      <c r="E237" s="6" t="s">
        <v>152</v>
      </c>
      <c r="F237" s="6" t="s">
        <v>169</v>
      </c>
      <c r="G237" s="7" t="s">
        <v>287</v>
      </c>
      <c r="H237" s="14">
        <f t="shared" si="128"/>
        <v>0</v>
      </c>
      <c r="I237" s="14">
        <f t="shared" si="128"/>
        <v>0</v>
      </c>
      <c r="J237" s="14">
        <f t="shared" si="128"/>
        <v>0</v>
      </c>
      <c r="K237" s="14">
        <f t="shared" si="128"/>
        <v>0</v>
      </c>
      <c r="L237" s="14">
        <f t="shared" si="128"/>
        <v>0</v>
      </c>
      <c r="M237" s="14">
        <f t="shared" si="129"/>
        <v>0</v>
      </c>
      <c r="N237" s="14">
        <v>0</v>
      </c>
      <c r="O237" s="14">
        <v>0</v>
      </c>
      <c r="P237" s="14">
        <f t="shared" si="131"/>
        <v>0</v>
      </c>
      <c r="Q237" s="14">
        <v>0</v>
      </c>
      <c r="R237" s="14">
        <f t="shared" si="130"/>
        <v>0</v>
      </c>
      <c r="S237" s="33"/>
      <c r="T237" s="33"/>
      <c r="U237" s="33"/>
      <c r="V237" s="33"/>
      <c r="W237" s="21"/>
    </row>
    <row r="238" spans="1:23" ht="25.5" hidden="1">
      <c r="A238" s="153"/>
      <c r="B238" s="153"/>
      <c r="C238" s="6">
        <v>2827</v>
      </c>
      <c r="D238" s="6" t="s">
        <v>174</v>
      </c>
      <c r="E238" s="6" t="s">
        <v>152</v>
      </c>
      <c r="F238" s="6" t="s">
        <v>172</v>
      </c>
      <c r="G238" s="7" t="s">
        <v>288</v>
      </c>
      <c r="H238" s="14">
        <f t="shared" si="128"/>
        <v>0</v>
      </c>
      <c r="I238" s="14">
        <f t="shared" si="128"/>
        <v>0</v>
      </c>
      <c r="J238" s="14">
        <f t="shared" si="128"/>
        <v>0</v>
      </c>
      <c r="K238" s="14">
        <f t="shared" si="128"/>
        <v>0</v>
      </c>
      <c r="L238" s="14">
        <f t="shared" si="128"/>
        <v>0</v>
      </c>
      <c r="M238" s="14">
        <f t="shared" si="129"/>
        <v>0</v>
      </c>
      <c r="N238" s="14">
        <v>0</v>
      </c>
      <c r="O238" s="14">
        <v>0</v>
      </c>
      <c r="P238" s="14">
        <f t="shared" si="131"/>
        <v>0</v>
      </c>
      <c r="Q238" s="14">
        <v>0</v>
      </c>
      <c r="R238" s="14">
        <f t="shared" si="130"/>
        <v>0</v>
      </c>
      <c r="S238" s="33"/>
      <c r="T238" s="33"/>
      <c r="U238" s="33"/>
      <c r="V238" s="33"/>
      <c r="W238" s="21"/>
    </row>
    <row r="239" spans="1:23" s="31" customFormat="1" ht="38.25" hidden="1">
      <c r="A239" s="155"/>
      <c r="B239" s="155"/>
      <c r="C239" s="9">
        <v>2830</v>
      </c>
      <c r="D239" s="9" t="s">
        <v>174</v>
      </c>
      <c r="E239" s="9" t="s">
        <v>154</v>
      </c>
      <c r="F239" s="9" t="s">
        <v>146</v>
      </c>
      <c r="G239" s="10" t="s">
        <v>289</v>
      </c>
      <c r="H239" s="15">
        <f t="shared" ref="H239:Q239" si="132">SUM(H241:H243)</f>
        <v>0</v>
      </c>
      <c r="I239" s="15">
        <f t="shared" si="132"/>
        <v>0</v>
      </c>
      <c r="J239" s="15">
        <f t="shared" si="132"/>
        <v>0</v>
      </c>
      <c r="K239" s="15"/>
      <c r="L239" s="15"/>
      <c r="M239" s="15">
        <f t="shared" si="132"/>
        <v>0</v>
      </c>
      <c r="N239" s="15">
        <f t="shared" si="132"/>
        <v>0</v>
      </c>
      <c r="O239" s="15">
        <f t="shared" si="132"/>
        <v>0</v>
      </c>
      <c r="P239" s="15">
        <f t="shared" si="132"/>
        <v>0</v>
      </c>
      <c r="Q239" s="15">
        <f t="shared" si="132"/>
        <v>0</v>
      </c>
      <c r="R239" s="15">
        <f t="shared" ref="R239" si="133">SUM(R241:R243)</f>
        <v>0</v>
      </c>
      <c r="S239" s="93"/>
      <c r="T239" s="93"/>
      <c r="U239" s="93"/>
      <c r="V239" s="93"/>
      <c r="W239" s="30"/>
    </row>
    <row r="240" spans="1:23" ht="15" hidden="1">
      <c r="A240" s="153"/>
      <c r="B240" s="153"/>
      <c r="C240" s="6"/>
      <c r="D240" s="6"/>
      <c r="E240" s="6"/>
      <c r="F240" s="6"/>
      <c r="G240" s="7" t="s">
        <v>149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33"/>
      <c r="T240" s="33"/>
      <c r="U240" s="33"/>
      <c r="V240" s="33"/>
      <c r="W240" s="21"/>
    </row>
    <row r="241" spans="1:23" ht="15" hidden="1">
      <c r="A241" s="153"/>
      <c r="B241" s="153"/>
      <c r="C241" s="6">
        <v>2831</v>
      </c>
      <c r="D241" s="6" t="s">
        <v>174</v>
      </c>
      <c r="E241" s="6" t="s">
        <v>154</v>
      </c>
      <c r="F241" s="6" t="s">
        <v>145</v>
      </c>
      <c r="G241" s="7" t="s">
        <v>290</v>
      </c>
      <c r="H241" s="14">
        <f>SUM(I241,J241)</f>
        <v>0</v>
      </c>
      <c r="I241" s="14">
        <v>0</v>
      </c>
      <c r="J241" s="14">
        <v>0</v>
      </c>
      <c r="K241" s="14"/>
      <c r="L241" s="14"/>
      <c r="M241" s="14">
        <f>SUM(N241,O241)</f>
        <v>0</v>
      </c>
      <c r="N241" s="14">
        <v>0</v>
      </c>
      <c r="O241" s="14">
        <v>0</v>
      </c>
      <c r="P241" s="14">
        <f>SUM(Q241,R241)</f>
        <v>0</v>
      </c>
      <c r="Q241" s="14">
        <v>0</v>
      </c>
      <c r="R241" s="14">
        <f>SUM(S241,T241)</f>
        <v>0</v>
      </c>
      <c r="S241" s="33"/>
      <c r="T241" s="33"/>
      <c r="U241" s="33"/>
      <c r="V241" s="33"/>
      <c r="W241" s="21"/>
    </row>
    <row r="242" spans="1:23" ht="15" hidden="1">
      <c r="A242" s="153"/>
      <c r="B242" s="153"/>
      <c r="C242" s="6">
        <v>2832</v>
      </c>
      <c r="D242" s="6" t="s">
        <v>174</v>
      </c>
      <c r="E242" s="6" t="s">
        <v>154</v>
      </c>
      <c r="F242" s="6" t="s">
        <v>152</v>
      </c>
      <c r="G242" s="7" t="s">
        <v>291</v>
      </c>
      <c r="H242" s="14">
        <f>SUM(I242,J242)</f>
        <v>0</v>
      </c>
      <c r="I242" s="14">
        <v>0</v>
      </c>
      <c r="J242" s="14">
        <v>0</v>
      </c>
      <c r="K242" s="14"/>
      <c r="L242" s="14"/>
      <c r="M242" s="14">
        <f>SUM(N242,O242)</f>
        <v>0</v>
      </c>
      <c r="N242" s="14">
        <v>0</v>
      </c>
      <c r="O242" s="14">
        <v>0</v>
      </c>
      <c r="P242" s="14">
        <f>SUM(Q242,R242)</f>
        <v>0</v>
      </c>
      <c r="Q242" s="14">
        <v>0</v>
      </c>
      <c r="R242" s="14">
        <f>SUM(S242,T242)</f>
        <v>0</v>
      </c>
      <c r="S242" s="33"/>
      <c r="T242" s="33"/>
      <c r="U242" s="33"/>
      <c r="V242" s="33"/>
      <c r="W242" s="21"/>
    </row>
    <row r="243" spans="1:23" ht="15" hidden="1">
      <c r="A243" s="153"/>
      <c r="B243" s="153"/>
      <c r="C243" s="6">
        <v>2833</v>
      </c>
      <c r="D243" s="6" t="s">
        <v>174</v>
      </c>
      <c r="E243" s="6" t="s">
        <v>154</v>
      </c>
      <c r="F243" s="6" t="s">
        <v>154</v>
      </c>
      <c r="G243" s="7" t="s">
        <v>292</v>
      </c>
      <c r="H243" s="14">
        <f>SUM(I243,J243)</f>
        <v>0</v>
      </c>
      <c r="I243" s="14">
        <v>0</v>
      </c>
      <c r="J243" s="14">
        <v>0</v>
      </c>
      <c r="K243" s="14"/>
      <c r="L243" s="14"/>
      <c r="M243" s="14">
        <f>SUM(N243,O243)</f>
        <v>0</v>
      </c>
      <c r="N243" s="14">
        <v>0</v>
      </c>
      <c r="O243" s="14">
        <v>0</v>
      </c>
      <c r="P243" s="14">
        <f>SUM(Q243,R243)</f>
        <v>0</v>
      </c>
      <c r="Q243" s="14">
        <v>0</v>
      </c>
      <c r="R243" s="14">
        <f>SUM(S243,T243)</f>
        <v>0</v>
      </c>
      <c r="S243" s="33"/>
      <c r="T243" s="33"/>
      <c r="U243" s="33"/>
      <c r="V243" s="33"/>
      <c r="W243" s="21"/>
    </row>
    <row r="244" spans="1:23" s="31" customFormat="1" ht="25.5" hidden="1">
      <c r="A244" s="155"/>
      <c r="B244" s="155"/>
      <c r="C244" s="9">
        <v>2840</v>
      </c>
      <c r="D244" s="9" t="s">
        <v>174</v>
      </c>
      <c r="E244" s="9" t="s">
        <v>163</v>
      </c>
      <c r="F244" s="9" t="s">
        <v>146</v>
      </c>
      <c r="G244" s="10" t="s">
        <v>293</v>
      </c>
      <c r="H244" s="15">
        <f t="shared" ref="H244:Q244" si="134">SUM(H246:H248)</f>
        <v>0</v>
      </c>
      <c r="I244" s="15">
        <f t="shared" si="134"/>
        <v>0</v>
      </c>
      <c r="J244" s="15">
        <f t="shared" si="134"/>
        <v>0</v>
      </c>
      <c r="K244" s="15"/>
      <c r="L244" s="15"/>
      <c r="M244" s="15">
        <f t="shared" si="134"/>
        <v>0</v>
      </c>
      <c r="N244" s="15">
        <f t="shared" si="134"/>
        <v>0</v>
      </c>
      <c r="O244" s="15">
        <f t="shared" si="134"/>
        <v>0</v>
      </c>
      <c r="P244" s="15">
        <f t="shared" si="134"/>
        <v>0</v>
      </c>
      <c r="Q244" s="15">
        <f t="shared" si="134"/>
        <v>0</v>
      </c>
      <c r="R244" s="15">
        <f t="shared" ref="R244" si="135">SUM(R246:R248)</f>
        <v>0</v>
      </c>
      <c r="S244" s="93"/>
      <c r="T244" s="93"/>
      <c r="U244" s="93"/>
      <c r="V244" s="93"/>
      <c r="W244" s="30"/>
    </row>
    <row r="245" spans="1:23" ht="15" hidden="1">
      <c r="A245" s="153"/>
      <c r="B245" s="153"/>
      <c r="C245" s="6"/>
      <c r="D245" s="6"/>
      <c r="E245" s="6"/>
      <c r="F245" s="6"/>
      <c r="G245" s="7" t="s">
        <v>149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33"/>
      <c r="T245" s="33"/>
      <c r="U245" s="33"/>
      <c r="V245" s="33"/>
      <c r="W245" s="21"/>
    </row>
    <row r="246" spans="1:23" ht="15" hidden="1">
      <c r="A246" s="153"/>
      <c r="B246" s="153"/>
      <c r="C246" s="6">
        <v>2841</v>
      </c>
      <c r="D246" s="6" t="s">
        <v>174</v>
      </c>
      <c r="E246" s="6" t="s">
        <v>163</v>
      </c>
      <c r="F246" s="6" t="s">
        <v>145</v>
      </c>
      <c r="G246" s="7" t="s">
        <v>294</v>
      </c>
      <c r="H246" s="14">
        <f>SUM(I246,J246)</f>
        <v>0</v>
      </c>
      <c r="I246" s="14">
        <v>0</v>
      </c>
      <c r="J246" s="14">
        <v>0</v>
      </c>
      <c r="K246" s="14"/>
      <c r="L246" s="14"/>
      <c r="M246" s="14">
        <f>SUM(N246,O246)</f>
        <v>0</v>
      </c>
      <c r="N246" s="14">
        <v>0</v>
      </c>
      <c r="O246" s="14">
        <v>0</v>
      </c>
      <c r="P246" s="14">
        <f>SUM(Q246,R246)</f>
        <v>0</v>
      </c>
      <c r="Q246" s="14">
        <v>0</v>
      </c>
      <c r="R246" s="14">
        <f>SUM(S246,T246)</f>
        <v>0</v>
      </c>
      <c r="S246" s="33"/>
      <c r="T246" s="33"/>
      <c r="U246" s="33"/>
      <c r="V246" s="33"/>
      <c r="W246" s="21"/>
    </row>
    <row r="247" spans="1:23" ht="25.5" hidden="1">
      <c r="A247" s="153"/>
      <c r="B247" s="153"/>
      <c r="C247" s="6">
        <v>2842</v>
      </c>
      <c r="D247" s="6" t="s">
        <v>174</v>
      </c>
      <c r="E247" s="6" t="s">
        <v>163</v>
      </c>
      <c r="F247" s="6" t="s">
        <v>152</v>
      </c>
      <c r="G247" s="7" t="s">
        <v>295</v>
      </c>
      <c r="H247" s="14">
        <f>SUM(I247,J247)</f>
        <v>0</v>
      </c>
      <c r="I247" s="14">
        <v>0</v>
      </c>
      <c r="J247" s="14">
        <v>0</v>
      </c>
      <c r="K247" s="14"/>
      <c r="L247" s="14"/>
      <c r="M247" s="14">
        <f>SUM(N247,O247)</f>
        <v>0</v>
      </c>
      <c r="N247" s="14">
        <v>0</v>
      </c>
      <c r="O247" s="14">
        <v>0</v>
      </c>
      <c r="P247" s="14">
        <f>SUM(Q247,R247)</f>
        <v>0</v>
      </c>
      <c r="Q247" s="14">
        <v>0</v>
      </c>
      <c r="R247" s="14">
        <f>SUM(S247,T247)</f>
        <v>0</v>
      </c>
      <c r="S247" s="33"/>
      <c r="T247" s="33"/>
      <c r="U247" s="33"/>
      <c r="V247" s="33"/>
      <c r="W247" s="21"/>
    </row>
    <row r="248" spans="1:23" ht="15" hidden="1">
      <c r="A248" s="153"/>
      <c r="B248" s="153"/>
      <c r="C248" s="6">
        <v>2843</v>
      </c>
      <c r="D248" s="6" t="s">
        <v>174</v>
      </c>
      <c r="E248" s="6" t="s">
        <v>163</v>
      </c>
      <c r="F248" s="6" t="s">
        <v>154</v>
      </c>
      <c r="G248" s="7" t="s">
        <v>293</v>
      </c>
      <c r="H248" s="14">
        <f>SUM(I248,J248)</f>
        <v>0</v>
      </c>
      <c r="I248" s="14">
        <v>0</v>
      </c>
      <c r="J248" s="14">
        <v>0</v>
      </c>
      <c r="K248" s="14"/>
      <c r="L248" s="14"/>
      <c r="M248" s="14">
        <f>SUM(N248,O248)</f>
        <v>0</v>
      </c>
      <c r="N248" s="14">
        <v>0</v>
      </c>
      <c r="O248" s="14">
        <v>0</v>
      </c>
      <c r="P248" s="14">
        <f>SUM(Q248,R248)</f>
        <v>0</v>
      </c>
      <c r="Q248" s="14">
        <v>0</v>
      </c>
      <c r="R248" s="14">
        <f>SUM(S248,T248)</f>
        <v>0</v>
      </c>
      <c r="S248" s="33"/>
      <c r="T248" s="33"/>
      <c r="U248" s="33"/>
      <c r="V248" s="33"/>
      <c r="W248" s="21"/>
    </row>
    <row r="249" spans="1:23" ht="25.5" hidden="1">
      <c r="A249" s="153"/>
      <c r="B249" s="153"/>
      <c r="C249" s="6">
        <v>2850</v>
      </c>
      <c r="D249" s="6" t="s">
        <v>174</v>
      </c>
      <c r="E249" s="6" t="s">
        <v>166</v>
      </c>
      <c r="F249" s="6" t="s">
        <v>146</v>
      </c>
      <c r="G249" s="7" t="s">
        <v>296</v>
      </c>
      <c r="H249" s="14">
        <f t="shared" ref="H249:R249" si="136">SUM(H251)</f>
        <v>0</v>
      </c>
      <c r="I249" s="14">
        <f t="shared" si="136"/>
        <v>0</v>
      </c>
      <c r="J249" s="14">
        <f t="shared" si="136"/>
        <v>0</v>
      </c>
      <c r="K249" s="14"/>
      <c r="L249" s="14"/>
      <c r="M249" s="14">
        <f t="shared" si="136"/>
        <v>0</v>
      </c>
      <c r="N249" s="14">
        <f t="shared" si="136"/>
        <v>0</v>
      </c>
      <c r="O249" s="14">
        <f t="shared" si="136"/>
        <v>0</v>
      </c>
      <c r="P249" s="14">
        <f t="shared" si="136"/>
        <v>0</v>
      </c>
      <c r="Q249" s="14">
        <f t="shared" si="136"/>
        <v>0</v>
      </c>
      <c r="R249" s="14">
        <f t="shared" si="136"/>
        <v>0</v>
      </c>
      <c r="S249" s="33"/>
      <c r="T249" s="33"/>
      <c r="U249" s="33"/>
      <c r="V249" s="33"/>
      <c r="W249" s="21"/>
    </row>
    <row r="250" spans="1:23" ht="15" hidden="1">
      <c r="A250" s="153"/>
      <c r="B250" s="153"/>
      <c r="C250" s="6"/>
      <c r="D250" s="6"/>
      <c r="E250" s="6"/>
      <c r="F250" s="6"/>
      <c r="G250" s="7" t="s">
        <v>149</v>
      </c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33"/>
      <c r="T250" s="33"/>
      <c r="U250" s="33"/>
      <c r="V250" s="33"/>
      <c r="W250" s="21"/>
    </row>
    <row r="251" spans="1:23" ht="25.5" hidden="1">
      <c r="A251" s="153"/>
      <c r="B251" s="153"/>
      <c r="C251" s="6">
        <v>2851</v>
      </c>
      <c r="D251" s="6" t="s">
        <v>174</v>
      </c>
      <c r="E251" s="6" t="s">
        <v>166</v>
      </c>
      <c r="F251" s="6" t="s">
        <v>145</v>
      </c>
      <c r="G251" s="7" t="s">
        <v>296</v>
      </c>
      <c r="H251" s="14">
        <f>SUM(I251,J251)</f>
        <v>0</v>
      </c>
      <c r="I251" s="14">
        <v>0</v>
      </c>
      <c r="J251" s="14">
        <v>0</v>
      </c>
      <c r="K251" s="14"/>
      <c r="L251" s="14"/>
      <c r="M251" s="14">
        <f>SUM(N251,O251)</f>
        <v>0</v>
      </c>
      <c r="N251" s="14">
        <v>0</v>
      </c>
      <c r="O251" s="14">
        <v>0</v>
      </c>
      <c r="P251" s="14">
        <f>SUM(Q251,R251)</f>
        <v>0</v>
      </c>
      <c r="Q251" s="14">
        <v>0</v>
      </c>
      <c r="R251" s="14">
        <f>SUM(S251,T251)</f>
        <v>0</v>
      </c>
      <c r="S251" s="33"/>
      <c r="T251" s="33"/>
      <c r="U251" s="33"/>
      <c r="V251" s="33"/>
      <c r="W251" s="21"/>
    </row>
    <row r="252" spans="1:23" ht="25.5" hidden="1">
      <c r="A252" s="153"/>
      <c r="B252" s="153"/>
      <c r="C252" s="6">
        <v>2860</v>
      </c>
      <c r="D252" s="6" t="s">
        <v>174</v>
      </c>
      <c r="E252" s="6" t="s">
        <v>169</v>
      </c>
      <c r="F252" s="6" t="s">
        <v>146</v>
      </c>
      <c r="G252" s="7" t="s">
        <v>297</v>
      </c>
      <c r="H252" s="14">
        <f t="shared" ref="H252:R252" si="137">SUM(H254)</f>
        <v>0</v>
      </c>
      <c r="I252" s="14">
        <f t="shared" si="137"/>
        <v>0</v>
      </c>
      <c r="J252" s="14">
        <f t="shared" si="137"/>
        <v>0</v>
      </c>
      <c r="K252" s="14"/>
      <c r="L252" s="14"/>
      <c r="M252" s="14">
        <f t="shared" si="137"/>
        <v>0</v>
      </c>
      <c r="N252" s="14">
        <f t="shared" si="137"/>
        <v>0</v>
      </c>
      <c r="O252" s="14">
        <f t="shared" si="137"/>
        <v>0</v>
      </c>
      <c r="P252" s="14">
        <f t="shared" si="137"/>
        <v>0</v>
      </c>
      <c r="Q252" s="14">
        <f t="shared" si="137"/>
        <v>0</v>
      </c>
      <c r="R252" s="14">
        <f t="shared" si="137"/>
        <v>0</v>
      </c>
      <c r="S252" s="33"/>
      <c r="T252" s="33"/>
      <c r="U252" s="33"/>
      <c r="V252" s="33"/>
      <c r="W252" s="21"/>
    </row>
    <row r="253" spans="1:23" ht="15" hidden="1">
      <c r="A253" s="153"/>
      <c r="B253" s="153"/>
      <c r="C253" s="6"/>
      <c r="D253" s="6"/>
      <c r="E253" s="6"/>
      <c r="F253" s="6"/>
      <c r="G253" s="7" t="s">
        <v>149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33"/>
      <c r="T253" s="33"/>
      <c r="U253" s="33"/>
      <c r="V253" s="33"/>
      <c r="W253" s="21"/>
    </row>
    <row r="254" spans="1:23" ht="25.5" hidden="1">
      <c r="A254" s="153"/>
      <c r="B254" s="153"/>
      <c r="C254" s="6">
        <v>2861</v>
      </c>
      <c r="D254" s="6" t="s">
        <v>174</v>
      </c>
      <c r="E254" s="6" t="s">
        <v>169</v>
      </c>
      <c r="F254" s="6" t="s">
        <v>145</v>
      </c>
      <c r="G254" s="7" t="s">
        <v>297</v>
      </c>
      <c r="H254" s="14">
        <f>SUM(I254,J254)</f>
        <v>0</v>
      </c>
      <c r="I254" s="14">
        <v>0</v>
      </c>
      <c r="J254" s="14">
        <v>0</v>
      </c>
      <c r="K254" s="14"/>
      <c r="L254" s="14"/>
      <c r="M254" s="14">
        <f>SUM(N254,O254)</f>
        <v>0</v>
      </c>
      <c r="N254" s="14">
        <v>0</v>
      </c>
      <c r="O254" s="14">
        <v>0</v>
      </c>
      <c r="P254" s="14">
        <f>SUM(Q254,R254)</f>
        <v>0</v>
      </c>
      <c r="Q254" s="14">
        <v>0</v>
      </c>
      <c r="R254" s="14">
        <f>SUM(S254,T254)</f>
        <v>0</v>
      </c>
      <c r="S254" s="33"/>
      <c r="T254" s="33"/>
      <c r="U254" s="33"/>
      <c r="V254" s="33"/>
      <c r="W254" s="21"/>
    </row>
    <row r="255" spans="1:23" s="31" customFormat="1" ht="38.25">
      <c r="A255" s="155"/>
      <c r="B255" s="155"/>
      <c r="C255" s="9">
        <v>2900</v>
      </c>
      <c r="D255" s="9" t="s">
        <v>244</v>
      </c>
      <c r="E255" s="9" t="s">
        <v>146</v>
      </c>
      <c r="F255" s="9" t="s">
        <v>146</v>
      </c>
      <c r="G255" s="10" t="s">
        <v>298</v>
      </c>
      <c r="H255" s="15">
        <f t="shared" ref="H255:V255" si="138">SUM(H257,H261,H265,H269,H273,H279,H282,H285)</f>
        <v>802.7</v>
      </c>
      <c r="I255" s="15">
        <f t="shared" si="138"/>
        <v>0</v>
      </c>
      <c r="J255" s="15">
        <f t="shared" si="138"/>
        <v>0</v>
      </c>
      <c r="K255" s="15">
        <f t="shared" si="138"/>
        <v>802.7</v>
      </c>
      <c r="L255" s="15">
        <f t="shared" si="138"/>
        <v>802.7</v>
      </c>
      <c r="M255" s="15">
        <f t="shared" si="138"/>
        <v>802.7</v>
      </c>
      <c r="N255" s="15">
        <f t="shared" si="138"/>
        <v>0</v>
      </c>
      <c r="O255" s="15">
        <f t="shared" si="138"/>
        <v>0</v>
      </c>
      <c r="P255" s="15">
        <f t="shared" si="138"/>
        <v>802.7</v>
      </c>
      <c r="Q255" s="15">
        <f t="shared" si="138"/>
        <v>802.7</v>
      </c>
      <c r="R255" s="15">
        <f t="shared" si="138"/>
        <v>0</v>
      </c>
      <c r="S255" s="15">
        <f t="shared" si="138"/>
        <v>0</v>
      </c>
      <c r="T255" s="15">
        <f t="shared" si="138"/>
        <v>0</v>
      </c>
      <c r="U255" s="15">
        <f t="shared" si="138"/>
        <v>0</v>
      </c>
      <c r="V255" s="15">
        <f t="shared" si="138"/>
        <v>0</v>
      </c>
      <c r="W255" s="30"/>
    </row>
    <row r="256" spans="1:23" ht="15" hidden="1">
      <c r="A256" s="153"/>
      <c r="B256" s="153"/>
      <c r="C256" s="6"/>
      <c r="D256" s="6"/>
      <c r="E256" s="6"/>
      <c r="F256" s="6"/>
      <c r="G256" s="7" t="s">
        <v>149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33"/>
      <c r="T256" s="33"/>
      <c r="U256" s="33"/>
      <c r="V256" s="33"/>
      <c r="W256" s="21"/>
    </row>
    <row r="257" spans="1:23" s="31" customFormat="1" ht="25.5" hidden="1">
      <c r="A257" s="155"/>
      <c r="B257" s="155"/>
      <c r="C257" s="9">
        <v>2910</v>
      </c>
      <c r="D257" s="9" t="s">
        <v>244</v>
      </c>
      <c r="E257" s="9" t="s">
        <v>145</v>
      </c>
      <c r="F257" s="9" t="s">
        <v>146</v>
      </c>
      <c r="G257" s="10" t="s">
        <v>299</v>
      </c>
      <c r="H257" s="15">
        <f t="shared" ref="H257:V257" si="139">SUM(H259:H260)</f>
        <v>0</v>
      </c>
      <c r="I257" s="15">
        <f t="shared" si="139"/>
        <v>0</v>
      </c>
      <c r="J257" s="15">
        <f t="shared" si="139"/>
        <v>0</v>
      </c>
      <c r="K257" s="15">
        <f t="shared" si="139"/>
        <v>0</v>
      </c>
      <c r="L257" s="15">
        <f t="shared" si="139"/>
        <v>0</v>
      </c>
      <c r="M257" s="15">
        <f t="shared" si="139"/>
        <v>0</v>
      </c>
      <c r="N257" s="15">
        <f t="shared" si="139"/>
        <v>0</v>
      </c>
      <c r="O257" s="15">
        <f t="shared" si="139"/>
        <v>0</v>
      </c>
      <c r="P257" s="15">
        <f t="shared" si="139"/>
        <v>0</v>
      </c>
      <c r="Q257" s="15">
        <f t="shared" si="139"/>
        <v>0</v>
      </c>
      <c r="R257" s="15">
        <f t="shared" si="139"/>
        <v>0</v>
      </c>
      <c r="S257" s="15">
        <f t="shared" si="139"/>
        <v>0</v>
      </c>
      <c r="T257" s="15">
        <f t="shared" si="139"/>
        <v>0</v>
      </c>
      <c r="U257" s="15">
        <f t="shared" si="139"/>
        <v>0</v>
      </c>
      <c r="V257" s="15">
        <f t="shared" si="139"/>
        <v>0</v>
      </c>
      <c r="W257" s="30"/>
    </row>
    <row r="258" spans="1:23" ht="15" hidden="1">
      <c r="A258" s="153"/>
      <c r="B258" s="153"/>
      <c r="C258" s="6"/>
      <c r="D258" s="6"/>
      <c r="E258" s="6"/>
      <c r="F258" s="6"/>
      <c r="G258" s="7" t="s">
        <v>149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33"/>
      <c r="T258" s="33"/>
      <c r="U258" s="33"/>
      <c r="V258" s="33"/>
      <c r="W258" s="21"/>
    </row>
    <row r="259" spans="1:23" ht="15" hidden="1">
      <c r="A259" s="153"/>
      <c r="B259" s="153"/>
      <c r="C259" s="6">
        <v>2911</v>
      </c>
      <c r="D259" s="6" t="s">
        <v>244</v>
      </c>
      <c r="E259" s="6" t="s">
        <v>145</v>
      </c>
      <c r="F259" s="6" t="s">
        <v>145</v>
      </c>
      <c r="G259" s="7" t="s">
        <v>300</v>
      </c>
      <c r="H259" s="14">
        <f t="shared" ref="H259:L260" si="140">SUM(M259,R259)</f>
        <v>0</v>
      </c>
      <c r="I259" s="14">
        <f t="shared" si="140"/>
        <v>0</v>
      </c>
      <c r="J259" s="14">
        <f t="shared" si="140"/>
        <v>0</v>
      </c>
      <c r="K259" s="14">
        <f t="shared" si="140"/>
        <v>0</v>
      </c>
      <c r="L259" s="14">
        <f t="shared" si="140"/>
        <v>0</v>
      </c>
      <c r="M259" s="14">
        <f t="shared" ref="M259:M260" si="141">Q259</f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f t="shared" ref="R259:R260" si="142">V259</f>
        <v>0</v>
      </c>
      <c r="S259" s="33"/>
      <c r="T259" s="33"/>
      <c r="U259" s="33"/>
      <c r="V259" s="33"/>
      <c r="W259" s="21"/>
    </row>
    <row r="260" spans="1:23" ht="15" hidden="1">
      <c r="A260" s="153"/>
      <c r="B260" s="153"/>
      <c r="C260" s="6">
        <v>2912</v>
      </c>
      <c r="D260" s="6" t="s">
        <v>244</v>
      </c>
      <c r="E260" s="6" t="s">
        <v>145</v>
      </c>
      <c r="F260" s="6" t="s">
        <v>152</v>
      </c>
      <c r="G260" s="7" t="s">
        <v>301</v>
      </c>
      <c r="H260" s="14">
        <f t="shared" si="140"/>
        <v>0</v>
      </c>
      <c r="I260" s="14">
        <f t="shared" si="140"/>
        <v>0</v>
      </c>
      <c r="J260" s="14">
        <f t="shared" si="140"/>
        <v>0</v>
      </c>
      <c r="K260" s="14">
        <f t="shared" si="140"/>
        <v>0</v>
      </c>
      <c r="L260" s="14">
        <f t="shared" si="140"/>
        <v>0</v>
      </c>
      <c r="M260" s="14">
        <f t="shared" si="141"/>
        <v>0</v>
      </c>
      <c r="N260" s="14">
        <v>0</v>
      </c>
      <c r="O260" s="14">
        <v>0</v>
      </c>
      <c r="P260" s="14">
        <f>SUM(Q260,R260)</f>
        <v>0</v>
      </c>
      <c r="Q260" s="14">
        <v>0</v>
      </c>
      <c r="R260" s="14">
        <f t="shared" si="142"/>
        <v>0</v>
      </c>
      <c r="S260" s="33"/>
      <c r="T260" s="33"/>
      <c r="U260" s="33"/>
      <c r="V260" s="33"/>
      <c r="W260" s="21"/>
    </row>
    <row r="261" spans="1:23" s="31" customFormat="1" ht="15" hidden="1">
      <c r="A261" s="155"/>
      <c r="B261" s="155"/>
      <c r="C261" s="9">
        <v>2920</v>
      </c>
      <c r="D261" s="9" t="s">
        <v>244</v>
      </c>
      <c r="E261" s="9" t="s">
        <v>152</v>
      </c>
      <c r="F261" s="9" t="s">
        <v>146</v>
      </c>
      <c r="G261" s="10" t="s">
        <v>302</v>
      </c>
      <c r="H261" s="15">
        <f t="shared" ref="H261:Q261" si="143">SUM(H263:H264)</f>
        <v>0</v>
      </c>
      <c r="I261" s="15">
        <f t="shared" si="143"/>
        <v>0</v>
      </c>
      <c r="J261" s="15">
        <f t="shared" si="143"/>
        <v>0</v>
      </c>
      <c r="K261" s="15">
        <f t="shared" si="143"/>
        <v>0</v>
      </c>
      <c r="L261" s="15">
        <f t="shared" si="143"/>
        <v>0</v>
      </c>
      <c r="M261" s="15">
        <f t="shared" si="143"/>
        <v>0</v>
      </c>
      <c r="N261" s="15">
        <f t="shared" si="143"/>
        <v>0</v>
      </c>
      <c r="O261" s="15">
        <f t="shared" si="143"/>
        <v>0</v>
      </c>
      <c r="P261" s="15">
        <f t="shared" si="143"/>
        <v>0</v>
      </c>
      <c r="Q261" s="15">
        <f t="shared" si="143"/>
        <v>0</v>
      </c>
      <c r="R261" s="15">
        <f t="shared" ref="R261:V261" si="144">SUM(R263:R264)</f>
        <v>0</v>
      </c>
      <c r="S261" s="15">
        <f t="shared" si="144"/>
        <v>0</v>
      </c>
      <c r="T261" s="15">
        <f t="shared" si="144"/>
        <v>0</v>
      </c>
      <c r="U261" s="15">
        <f t="shared" si="144"/>
        <v>0</v>
      </c>
      <c r="V261" s="15">
        <f t="shared" si="144"/>
        <v>0</v>
      </c>
      <c r="W261" s="30"/>
    </row>
    <row r="262" spans="1:23" ht="15" hidden="1">
      <c r="A262" s="153"/>
      <c r="B262" s="153"/>
      <c r="C262" s="6"/>
      <c r="D262" s="6"/>
      <c r="E262" s="6"/>
      <c r="F262" s="6"/>
      <c r="G262" s="7" t="s">
        <v>149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33"/>
      <c r="T262" s="33"/>
      <c r="U262" s="33"/>
      <c r="V262" s="33"/>
      <c r="W262" s="21"/>
    </row>
    <row r="263" spans="1:23" ht="15" hidden="1">
      <c r="A263" s="153"/>
      <c r="B263" s="153"/>
      <c r="C263" s="6">
        <v>2921</v>
      </c>
      <c r="D263" s="6" t="s">
        <v>244</v>
      </c>
      <c r="E263" s="6" t="s">
        <v>152</v>
      </c>
      <c r="F263" s="6" t="s">
        <v>145</v>
      </c>
      <c r="G263" s="7" t="s">
        <v>303</v>
      </c>
      <c r="H263" s="14">
        <f t="shared" ref="H263:L264" si="145">SUM(M263,R263)</f>
        <v>0</v>
      </c>
      <c r="I263" s="14">
        <f t="shared" si="145"/>
        <v>0</v>
      </c>
      <c r="J263" s="14">
        <f t="shared" si="145"/>
        <v>0</v>
      </c>
      <c r="K263" s="14">
        <f t="shared" si="145"/>
        <v>0</v>
      </c>
      <c r="L263" s="14">
        <f t="shared" si="145"/>
        <v>0</v>
      </c>
      <c r="M263" s="14">
        <f t="shared" ref="M263:M264" si="146">Q263</f>
        <v>0</v>
      </c>
      <c r="N263" s="14">
        <v>0</v>
      </c>
      <c r="O263" s="14">
        <v>0</v>
      </c>
      <c r="P263" s="14">
        <f>SUM(Q263,R263)</f>
        <v>0</v>
      </c>
      <c r="Q263" s="14">
        <v>0</v>
      </c>
      <c r="R263" s="14">
        <f t="shared" ref="R263:R264" si="147">V263</f>
        <v>0</v>
      </c>
      <c r="S263" s="33"/>
      <c r="T263" s="33"/>
      <c r="U263" s="33"/>
      <c r="V263" s="33"/>
      <c r="W263" s="21"/>
    </row>
    <row r="264" spans="1:23" ht="15" hidden="1">
      <c r="A264" s="153"/>
      <c r="B264" s="153"/>
      <c r="C264" s="6">
        <v>2922</v>
      </c>
      <c r="D264" s="6" t="s">
        <v>244</v>
      </c>
      <c r="E264" s="6" t="s">
        <v>152</v>
      </c>
      <c r="F264" s="6" t="s">
        <v>152</v>
      </c>
      <c r="G264" s="7" t="s">
        <v>304</v>
      </c>
      <c r="H264" s="14">
        <f t="shared" si="145"/>
        <v>0</v>
      </c>
      <c r="I264" s="14">
        <f t="shared" si="145"/>
        <v>0</v>
      </c>
      <c r="J264" s="14">
        <f t="shared" si="145"/>
        <v>0</v>
      </c>
      <c r="K264" s="14">
        <f t="shared" si="145"/>
        <v>0</v>
      </c>
      <c r="L264" s="14">
        <f t="shared" si="145"/>
        <v>0</v>
      </c>
      <c r="M264" s="14">
        <f t="shared" si="146"/>
        <v>0</v>
      </c>
      <c r="N264" s="14">
        <v>0</v>
      </c>
      <c r="O264" s="14">
        <v>0</v>
      </c>
      <c r="P264" s="14">
        <f>SUM(Q264,R264)</f>
        <v>0</v>
      </c>
      <c r="Q264" s="14">
        <v>0</v>
      </c>
      <c r="R264" s="14">
        <f t="shared" si="147"/>
        <v>0</v>
      </c>
      <c r="S264" s="33"/>
      <c r="T264" s="33"/>
      <c r="U264" s="33"/>
      <c r="V264" s="33"/>
      <c r="W264" s="21"/>
    </row>
    <row r="265" spans="1:23" s="31" customFormat="1" ht="38.25" hidden="1">
      <c r="A265" s="155"/>
      <c r="B265" s="155"/>
      <c r="C265" s="9">
        <v>2930</v>
      </c>
      <c r="D265" s="9" t="s">
        <v>244</v>
      </c>
      <c r="E265" s="9" t="s">
        <v>154</v>
      </c>
      <c r="F265" s="9" t="s">
        <v>146</v>
      </c>
      <c r="G265" s="10" t="s">
        <v>305</v>
      </c>
      <c r="H265" s="15">
        <f t="shared" ref="H265:Q265" si="148">SUM(H267:H268)</f>
        <v>0</v>
      </c>
      <c r="I265" s="15">
        <f t="shared" si="148"/>
        <v>0</v>
      </c>
      <c r="J265" s="15">
        <f t="shared" si="148"/>
        <v>0</v>
      </c>
      <c r="K265" s="15">
        <f t="shared" si="148"/>
        <v>0</v>
      </c>
      <c r="L265" s="15">
        <f t="shared" si="148"/>
        <v>0</v>
      </c>
      <c r="M265" s="15">
        <f t="shared" si="148"/>
        <v>0</v>
      </c>
      <c r="N265" s="15">
        <f t="shared" si="148"/>
        <v>0</v>
      </c>
      <c r="O265" s="15">
        <f t="shared" si="148"/>
        <v>0</v>
      </c>
      <c r="P265" s="15">
        <f t="shared" si="148"/>
        <v>0</v>
      </c>
      <c r="Q265" s="15">
        <f t="shared" si="148"/>
        <v>0</v>
      </c>
      <c r="R265" s="15">
        <f t="shared" ref="R265:V265" si="149">SUM(R267:R268)</f>
        <v>0</v>
      </c>
      <c r="S265" s="15">
        <f t="shared" si="149"/>
        <v>0</v>
      </c>
      <c r="T265" s="15">
        <f t="shared" si="149"/>
        <v>0</v>
      </c>
      <c r="U265" s="15">
        <f t="shared" si="149"/>
        <v>0</v>
      </c>
      <c r="V265" s="15">
        <f t="shared" si="149"/>
        <v>0</v>
      </c>
      <c r="W265" s="30"/>
    </row>
    <row r="266" spans="1:23" ht="15" hidden="1">
      <c r="A266" s="153"/>
      <c r="B266" s="153"/>
      <c r="C266" s="6"/>
      <c r="D266" s="6"/>
      <c r="E266" s="6"/>
      <c r="F266" s="6"/>
      <c r="G266" s="7" t="s">
        <v>149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33"/>
      <c r="T266" s="33"/>
      <c r="U266" s="33"/>
      <c r="V266" s="33"/>
      <c r="W266" s="21"/>
    </row>
    <row r="267" spans="1:23" ht="25.5" hidden="1">
      <c r="A267" s="153"/>
      <c r="B267" s="153"/>
      <c r="C267" s="6">
        <v>2931</v>
      </c>
      <c r="D267" s="6" t="s">
        <v>244</v>
      </c>
      <c r="E267" s="6" t="s">
        <v>154</v>
      </c>
      <c r="F267" s="6" t="s">
        <v>145</v>
      </c>
      <c r="G267" s="7" t="s">
        <v>306</v>
      </c>
      <c r="H267" s="14">
        <f t="shared" ref="H267:L268" si="150">SUM(M267,R267)</f>
        <v>0</v>
      </c>
      <c r="I267" s="14">
        <f t="shared" si="150"/>
        <v>0</v>
      </c>
      <c r="J267" s="14">
        <f t="shared" si="150"/>
        <v>0</v>
      </c>
      <c r="K267" s="14">
        <f t="shared" si="150"/>
        <v>0</v>
      </c>
      <c r="L267" s="14">
        <f t="shared" si="150"/>
        <v>0</v>
      </c>
      <c r="M267" s="14">
        <f t="shared" ref="M267:M268" si="151">Q267</f>
        <v>0</v>
      </c>
      <c r="N267" s="14">
        <v>0</v>
      </c>
      <c r="O267" s="14">
        <v>0</v>
      </c>
      <c r="P267" s="14">
        <f>SUM(Q267,R267)</f>
        <v>0</v>
      </c>
      <c r="Q267" s="14">
        <v>0</v>
      </c>
      <c r="R267" s="14">
        <f t="shared" ref="R267:R268" si="152">V267</f>
        <v>0</v>
      </c>
      <c r="S267" s="33"/>
      <c r="T267" s="33"/>
      <c r="U267" s="33"/>
      <c r="V267" s="33"/>
      <c r="W267" s="21"/>
    </row>
    <row r="268" spans="1:23" ht="15" hidden="1">
      <c r="A268" s="153"/>
      <c r="B268" s="153"/>
      <c r="C268" s="6">
        <v>2932</v>
      </c>
      <c r="D268" s="6" t="s">
        <v>244</v>
      </c>
      <c r="E268" s="6" t="s">
        <v>154</v>
      </c>
      <c r="F268" s="6" t="s">
        <v>152</v>
      </c>
      <c r="G268" s="7" t="s">
        <v>307</v>
      </c>
      <c r="H268" s="14">
        <f t="shared" si="150"/>
        <v>0</v>
      </c>
      <c r="I268" s="14">
        <f t="shared" si="150"/>
        <v>0</v>
      </c>
      <c r="J268" s="14">
        <f t="shared" si="150"/>
        <v>0</v>
      </c>
      <c r="K268" s="14">
        <f t="shared" si="150"/>
        <v>0</v>
      </c>
      <c r="L268" s="14">
        <f t="shared" si="150"/>
        <v>0</v>
      </c>
      <c r="M268" s="14">
        <f t="shared" si="151"/>
        <v>0</v>
      </c>
      <c r="N268" s="14">
        <v>0</v>
      </c>
      <c r="O268" s="14">
        <v>0</v>
      </c>
      <c r="P268" s="14">
        <f>SUM(Q268,R268)</f>
        <v>0</v>
      </c>
      <c r="Q268" s="14">
        <v>0</v>
      </c>
      <c r="R268" s="14">
        <f t="shared" si="152"/>
        <v>0</v>
      </c>
      <c r="S268" s="33"/>
      <c r="T268" s="33"/>
      <c r="U268" s="33"/>
      <c r="V268" s="33"/>
      <c r="W268" s="21"/>
    </row>
    <row r="269" spans="1:23" s="31" customFormat="1" ht="15" hidden="1">
      <c r="A269" s="155"/>
      <c r="B269" s="155"/>
      <c r="C269" s="9">
        <v>2940</v>
      </c>
      <c r="D269" s="9" t="s">
        <v>244</v>
      </c>
      <c r="E269" s="9" t="s">
        <v>163</v>
      </c>
      <c r="F269" s="9" t="s">
        <v>146</v>
      </c>
      <c r="G269" s="10" t="s">
        <v>308</v>
      </c>
      <c r="H269" s="15">
        <f t="shared" ref="H269:Q269" si="153">SUM(H271:H272)</f>
        <v>0</v>
      </c>
      <c r="I269" s="15">
        <f t="shared" si="153"/>
        <v>0</v>
      </c>
      <c r="J269" s="15">
        <f t="shared" si="153"/>
        <v>0</v>
      </c>
      <c r="K269" s="15">
        <f t="shared" si="153"/>
        <v>0</v>
      </c>
      <c r="L269" s="15">
        <f t="shared" si="153"/>
        <v>0</v>
      </c>
      <c r="M269" s="15">
        <f t="shared" si="153"/>
        <v>0</v>
      </c>
      <c r="N269" s="15">
        <f t="shared" si="153"/>
        <v>0</v>
      </c>
      <c r="O269" s="15">
        <f t="shared" si="153"/>
        <v>0</v>
      </c>
      <c r="P269" s="15">
        <f t="shared" si="153"/>
        <v>0</v>
      </c>
      <c r="Q269" s="15">
        <f t="shared" si="153"/>
        <v>0</v>
      </c>
      <c r="R269" s="15">
        <f t="shared" ref="R269:V269" si="154">SUM(R271:R272)</f>
        <v>0</v>
      </c>
      <c r="S269" s="15">
        <f t="shared" si="154"/>
        <v>0</v>
      </c>
      <c r="T269" s="15">
        <f t="shared" si="154"/>
        <v>0</v>
      </c>
      <c r="U269" s="15">
        <f t="shared" si="154"/>
        <v>0</v>
      </c>
      <c r="V269" s="15">
        <f t="shared" si="154"/>
        <v>0</v>
      </c>
      <c r="W269" s="30"/>
    </row>
    <row r="270" spans="1:23" ht="15" hidden="1">
      <c r="A270" s="153"/>
      <c r="B270" s="153"/>
      <c r="C270" s="6"/>
      <c r="D270" s="6"/>
      <c r="E270" s="6"/>
      <c r="F270" s="6"/>
      <c r="G270" s="7" t="s">
        <v>149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33"/>
      <c r="T270" s="33"/>
      <c r="U270" s="33"/>
      <c r="V270" s="33"/>
      <c r="W270" s="21"/>
    </row>
    <row r="271" spans="1:23" ht="15" hidden="1">
      <c r="A271" s="153"/>
      <c r="B271" s="153"/>
      <c r="C271" s="6">
        <v>2941</v>
      </c>
      <c r="D271" s="6" t="s">
        <v>244</v>
      </c>
      <c r="E271" s="6" t="s">
        <v>163</v>
      </c>
      <c r="F271" s="6" t="s">
        <v>145</v>
      </c>
      <c r="G271" s="7" t="s">
        <v>309</v>
      </c>
      <c r="H271" s="14">
        <f t="shared" ref="H271:L272" si="155">SUM(M271,R271)</f>
        <v>0</v>
      </c>
      <c r="I271" s="14">
        <f t="shared" si="155"/>
        <v>0</v>
      </c>
      <c r="J271" s="14">
        <f t="shared" si="155"/>
        <v>0</v>
      </c>
      <c r="K271" s="14">
        <f t="shared" si="155"/>
        <v>0</v>
      </c>
      <c r="L271" s="14">
        <f t="shared" si="155"/>
        <v>0</v>
      </c>
      <c r="M271" s="14">
        <f t="shared" ref="M271:M272" si="156">Q271</f>
        <v>0</v>
      </c>
      <c r="N271" s="14">
        <v>0</v>
      </c>
      <c r="O271" s="14">
        <v>0</v>
      </c>
      <c r="P271" s="14">
        <f>SUM(Q271,R271)</f>
        <v>0</v>
      </c>
      <c r="Q271" s="14">
        <v>0</v>
      </c>
      <c r="R271" s="14">
        <f t="shared" ref="R271:R272" si="157">V271</f>
        <v>0</v>
      </c>
      <c r="S271" s="33"/>
      <c r="T271" s="33"/>
      <c r="U271" s="33"/>
      <c r="V271" s="33"/>
      <c r="W271" s="21"/>
    </row>
    <row r="272" spans="1:23" ht="15" hidden="1">
      <c r="A272" s="153"/>
      <c r="B272" s="153"/>
      <c r="C272" s="6">
        <v>2942</v>
      </c>
      <c r="D272" s="6" t="s">
        <v>244</v>
      </c>
      <c r="E272" s="6" t="s">
        <v>163</v>
      </c>
      <c r="F272" s="6" t="s">
        <v>152</v>
      </c>
      <c r="G272" s="7" t="s">
        <v>310</v>
      </c>
      <c r="H272" s="14">
        <f t="shared" si="155"/>
        <v>0</v>
      </c>
      <c r="I272" s="14">
        <f t="shared" si="155"/>
        <v>0</v>
      </c>
      <c r="J272" s="14">
        <f t="shared" si="155"/>
        <v>0</v>
      </c>
      <c r="K272" s="14">
        <f t="shared" si="155"/>
        <v>0</v>
      </c>
      <c r="L272" s="14">
        <f t="shared" si="155"/>
        <v>0</v>
      </c>
      <c r="M272" s="14">
        <f t="shared" si="156"/>
        <v>0</v>
      </c>
      <c r="N272" s="14">
        <v>0</v>
      </c>
      <c r="O272" s="14">
        <v>0</v>
      </c>
      <c r="P272" s="14">
        <f>SUM(Q272,R272)</f>
        <v>0</v>
      </c>
      <c r="Q272" s="14">
        <v>0</v>
      </c>
      <c r="R272" s="14">
        <f t="shared" si="157"/>
        <v>0</v>
      </c>
      <c r="S272" s="33"/>
      <c r="T272" s="33"/>
      <c r="U272" s="33"/>
      <c r="V272" s="33"/>
      <c r="W272" s="21"/>
    </row>
    <row r="273" spans="1:23" s="31" customFormat="1" ht="25.5">
      <c r="A273" s="155"/>
      <c r="B273" s="155"/>
      <c r="C273" s="9">
        <v>2950</v>
      </c>
      <c r="D273" s="9" t="s">
        <v>244</v>
      </c>
      <c r="E273" s="9" t="s">
        <v>166</v>
      </c>
      <c r="F273" s="9" t="s">
        <v>146</v>
      </c>
      <c r="G273" s="10" t="s">
        <v>311</v>
      </c>
      <c r="H273" s="15">
        <f t="shared" ref="H273:Q273" si="158">SUM(H275)</f>
        <v>802.7</v>
      </c>
      <c r="I273" s="15">
        <f t="shared" si="158"/>
        <v>0</v>
      </c>
      <c r="J273" s="15">
        <f t="shared" si="158"/>
        <v>0</v>
      </c>
      <c r="K273" s="15">
        <f t="shared" si="158"/>
        <v>802.7</v>
      </c>
      <c r="L273" s="15">
        <f t="shared" si="158"/>
        <v>802.7</v>
      </c>
      <c r="M273" s="15">
        <f t="shared" si="158"/>
        <v>802.7</v>
      </c>
      <c r="N273" s="15">
        <f t="shared" si="158"/>
        <v>0</v>
      </c>
      <c r="O273" s="15">
        <f t="shared" si="158"/>
        <v>0</v>
      </c>
      <c r="P273" s="15">
        <f t="shared" si="158"/>
        <v>802.7</v>
      </c>
      <c r="Q273" s="15">
        <f t="shared" si="158"/>
        <v>802.7</v>
      </c>
      <c r="R273" s="15">
        <f t="shared" ref="R273:V273" si="159">SUM(R275:R278)</f>
        <v>0</v>
      </c>
      <c r="S273" s="15">
        <f t="shared" si="159"/>
        <v>0</v>
      </c>
      <c r="T273" s="15">
        <f t="shared" si="159"/>
        <v>0</v>
      </c>
      <c r="U273" s="15">
        <f t="shared" si="159"/>
        <v>0</v>
      </c>
      <c r="V273" s="15">
        <f t="shared" si="159"/>
        <v>0</v>
      </c>
      <c r="W273" s="30"/>
    </row>
    <row r="274" spans="1:23" ht="15">
      <c r="A274" s="153"/>
      <c r="B274" s="153"/>
      <c r="C274" s="6"/>
      <c r="D274" s="6"/>
      <c r="E274" s="6"/>
      <c r="F274" s="6"/>
      <c r="G274" s="7" t="s">
        <v>149</v>
      </c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33"/>
      <c r="T274" s="33"/>
      <c r="U274" s="33"/>
      <c r="V274" s="33"/>
      <c r="W274" s="21"/>
    </row>
    <row r="275" spans="1:23" ht="15">
      <c r="A275" s="153"/>
      <c r="B275" s="153"/>
      <c r="C275" s="6">
        <v>2951</v>
      </c>
      <c r="D275" s="6" t="s">
        <v>244</v>
      </c>
      <c r="E275" s="6" t="s">
        <v>166</v>
      </c>
      <c r="F275" s="6" t="s">
        <v>145</v>
      </c>
      <c r="G275" s="7" t="s">
        <v>312</v>
      </c>
      <c r="H275" s="14">
        <f>SUM(H277)</f>
        <v>802.7</v>
      </c>
      <c r="I275" s="14">
        <f t="shared" ref="I275:Q275" si="160">SUM(I277)</f>
        <v>0</v>
      </c>
      <c r="J275" s="14">
        <f t="shared" si="160"/>
        <v>0</v>
      </c>
      <c r="K275" s="14">
        <f t="shared" si="160"/>
        <v>802.7</v>
      </c>
      <c r="L275" s="14">
        <f t="shared" si="160"/>
        <v>802.7</v>
      </c>
      <c r="M275" s="14">
        <f t="shared" si="160"/>
        <v>802.7</v>
      </c>
      <c r="N275" s="14">
        <f t="shared" si="160"/>
        <v>0</v>
      </c>
      <c r="O275" s="14">
        <f t="shared" si="160"/>
        <v>0</v>
      </c>
      <c r="P275" s="14">
        <f t="shared" si="160"/>
        <v>802.7</v>
      </c>
      <c r="Q275" s="14">
        <f t="shared" si="160"/>
        <v>802.7</v>
      </c>
      <c r="R275" s="14">
        <f t="shared" ref="R275:R278" si="161">V275</f>
        <v>0</v>
      </c>
      <c r="S275" s="33"/>
      <c r="T275" s="33"/>
      <c r="U275" s="33"/>
      <c r="V275" s="33"/>
      <c r="W275" s="21"/>
    </row>
    <row r="276" spans="1:23" ht="24" hidden="1">
      <c r="A276" s="153"/>
      <c r="B276" s="153"/>
      <c r="C276" s="6"/>
      <c r="D276" s="6"/>
      <c r="E276" s="6"/>
      <c r="F276" s="6"/>
      <c r="G276" s="48" t="s">
        <v>685</v>
      </c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33"/>
      <c r="T276" s="33"/>
      <c r="U276" s="33"/>
      <c r="V276" s="33"/>
      <c r="W276" s="21"/>
    </row>
    <row r="277" spans="1:23" ht="15" hidden="1">
      <c r="A277" s="153"/>
      <c r="B277" s="153"/>
      <c r="C277" s="6"/>
      <c r="D277" s="6"/>
      <c r="E277" s="6"/>
      <c r="F277" s="6"/>
      <c r="G277" s="7" t="s">
        <v>715</v>
      </c>
      <c r="H277" s="14">
        <f>M277+R277</f>
        <v>802.7</v>
      </c>
      <c r="I277" s="14">
        <f t="shared" ref="I277:L277" si="162">N277+S277</f>
        <v>0</v>
      </c>
      <c r="J277" s="14">
        <f t="shared" si="162"/>
        <v>0</v>
      </c>
      <c r="K277" s="14">
        <f t="shared" si="162"/>
        <v>802.7</v>
      </c>
      <c r="L277" s="14">
        <f t="shared" si="162"/>
        <v>802.7</v>
      </c>
      <c r="M277" s="14">
        <f t="shared" ref="M277" si="163">SUM(Q277)</f>
        <v>802.7</v>
      </c>
      <c r="N277" s="14">
        <v>0</v>
      </c>
      <c r="O277" s="14">
        <v>0</v>
      </c>
      <c r="P277" s="14">
        <v>802.7</v>
      </c>
      <c r="Q277" s="14">
        <v>802.7</v>
      </c>
      <c r="R277" s="14"/>
      <c r="S277" s="33"/>
      <c r="T277" s="33"/>
      <c r="U277" s="33"/>
      <c r="V277" s="33"/>
      <c r="W277" s="21"/>
    </row>
    <row r="278" spans="1:23" ht="15" hidden="1">
      <c r="A278" s="153"/>
      <c r="B278" s="153"/>
      <c r="C278" s="6">
        <v>2952</v>
      </c>
      <c r="D278" s="6" t="s">
        <v>244</v>
      </c>
      <c r="E278" s="6" t="s">
        <v>166</v>
      </c>
      <c r="F278" s="6" t="s">
        <v>152</v>
      </c>
      <c r="G278" s="7" t="s">
        <v>313</v>
      </c>
      <c r="H278" s="14">
        <f t="shared" ref="H278:L278" si="164">SUM(M278,R278)</f>
        <v>0</v>
      </c>
      <c r="I278" s="14">
        <f t="shared" si="164"/>
        <v>0</v>
      </c>
      <c r="J278" s="14">
        <f t="shared" si="164"/>
        <v>0</v>
      </c>
      <c r="K278" s="14">
        <f t="shared" si="164"/>
        <v>0</v>
      </c>
      <c r="L278" s="14">
        <f t="shared" si="164"/>
        <v>0</v>
      </c>
      <c r="M278" s="14">
        <f t="shared" ref="M278" si="165">Q278</f>
        <v>0</v>
      </c>
      <c r="N278" s="14">
        <v>0</v>
      </c>
      <c r="O278" s="14">
        <v>0</v>
      </c>
      <c r="P278" s="14">
        <f>SUM(Q278,R278)</f>
        <v>0</v>
      </c>
      <c r="Q278" s="14">
        <v>0</v>
      </c>
      <c r="R278" s="14">
        <f t="shared" si="161"/>
        <v>0</v>
      </c>
      <c r="S278" s="33"/>
      <c r="T278" s="33"/>
      <c r="U278" s="33"/>
      <c r="V278" s="33"/>
      <c r="W278" s="21"/>
    </row>
    <row r="279" spans="1:23" ht="25.5" hidden="1">
      <c r="A279" s="153"/>
      <c r="B279" s="153"/>
      <c r="C279" s="6">
        <v>2960</v>
      </c>
      <c r="D279" s="6" t="s">
        <v>244</v>
      </c>
      <c r="E279" s="6" t="s">
        <v>169</v>
      </c>
      <c r="F279" s="6" t="s">
        <v>146</v>
      </c>
      <c r="G279" s="7" t="s">
        <v>314</v>
      </c>
      <c r="H279" s="14">
        <f t="shared" ref="H279:R279" si="166">SUM(H281)</f>
        <v>0</v>
      </c>
      <c r="I279" s="14">
        <f t="shared" si="166"/>
        <v>0</v>
      </c>
      <c r="J279" s="14">
        <f t="shared" si="166"/>
        <v>0</v>
      </c>
      <c r="K279" s="14"/>
      <c r="L279" s="14"/>
      <c r="M279" s="14">
        <f t="shared" si="166"/>
        <v>0</v>
      </c>
      <c r="N279" s="14">
        <f t="shared" si="166"/>
        <v>0</v>
      </c>
      <c r="O279" s="14">
        <f t="shared" si="166"/>
        <v>0</v>
      </c>
      <c r="P279" s="14">
        <f t="shared" si="166"/>
        <v>0</v>
      </c>
      <c r="Q279" s="14">
        <f t="shared" si="166"/>
        <v>0</v>
      </c>
      <c r="R279" s="14">
        <f t="shared" si="166"/>
        <v>0</v>
      </c>
      <c r="S279" s="33"/>
      <c r="T279" s="33"/>
      <c r="U279" s="33"/>
      <c r="V279" s="33"/>
      <c r="W279" s="21"/>
    </row>
    <row r="280" spans="1:23" ht="15" hidden="1">
      <c r="A280" s="153"/>
      <c r="B280" s="153"/>
      <c r="C280" s="6"/>
      <c r="D280" s="6"/>
      <c r="E280" s="6"/>
      <c r="F280" s="6"/>
      <c r="G280" s="7" t="s">
        <v>149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33"/>
      <c r="T280" s="33"/>
      <c r="U280" s="33"/>
      <c r="V280" s="33"/>
      <c r="W280" s="21"/>
    </row>
    <row r="281" spans="1:23" ht="25.5" hidden="1">
      <c r="A281" s="153"/>
      <c r="B281" s="153"/>
      <c r="C281" s="6">
        <v>2961</v>
      </c>
      <c r="D281" s="6" t="s">
        <v>244</v>
      </c>
      <c r="E281" s="6" t="s">
        <v>169</v>
      </c>
      <c r="F281" s="6" t="s">
        <v>145</v>
      </c>
      <c r="G281" s="7" t="s">
        <v>314</v>
      </c>
      <c r="H281" s="14">
        <f>SUM(I281,J281)</f>
        <v>0</v>
      </c>
      <c r="I281" s="14">
        <v>0</v>
      </c>
      <c r="J281" s="14">
        <v>0</v>
      </c>
      <c r="K281" s="14"/>
      <c r="L281" s="14"/>
      <c r="M281" s="14">
        <f>SUM(N281,O281)</f>
        <v>0</v>
      </c>
      <c r="N281" s="14">
        <v>0</v>
      </c>
      <c r="O281" s="14">
        <v>0</v>
      </c>
      <c r="P281" s="14">
        <f>SUM(Q281,R281)</f>
        <v>0</v>
      </c>
      <c r="Q281" s="14">
        <v>0</v>
      </c>
      <c r="R281" s="14">
        <f>SUM(S281,T281)</f>
        <v>0</v>
      </c>
      <c r="S281" s="33"/>
      <c r="T281" s="33"/>
      <c r="U281" s="33"/>
      <c r="V281" s="33"/>
      <c r="W281" s="21"/>
    </row>
    <row r="282" spans="1:23" ht="25.5" hidden="1">
      <c r="A282" s="153"/>
      <c r="B282" s="153"/>
      <c r="C282" s="6">
        <v>2970</v>
      </c>
      <c r="D282" s="6" t="s">
        <v>244</v>
      </c>
      <c r="E282" s="6" t="s">
        <v>172</v>
      </c>
      <c r="F282" s="6" t="s">
        <v>146</v>
      </c>
      <c r="G282" s="7" t="s">
        <v>315</v>
      </c>
      <c r="H282" s="14">
        <f t="shared" ref="H282:R282" si="167">SUM(H284)</f>
        <v>0</v>
      </c>
      <c r="I282" s="14">
        <f t="shared" si="167"/>
        <v>0</v>
      </c>
      <c r="J282" s="14">
        <f t="shared" si="167"/>
        <v>0</v>
      </c>
      <c r="K282" s="14"/>
      <c r="L282" s="14"/>
      <c r="M282" s="14">
        <f t="shared" si="167"/>
        <v>0</v>
      </c>
      <c r="N282" s="14">
        <f t="shared" si="167"/>
        <v>0</v>
      </c>
      <c r="O282" s="14">
        <f t="shared" si="167"/>
        <v>0</v>
      </c>
      <c r="P282" s="14">
        <f t="shared" si="167"/>
        <v>0</v>
      </c>
      <c r="Q282" s="14">
        <f t="shared" si="167"/>
        <v>0</v>
      </c>
      <c r="R282" s="14">
        <f t="shared" si="167"/>
        <v>0</v>
      </c>
      <c r="S282" s="33"/>
      <c r="T282" s="33"/>
      <c r="U282" s="33"/>
      <c r="V282" s="33"/>
      <c r="W282" s="21"/>
    </row>
    <row r="283" spans="1:23" ht="15" hidden="1">
      <c r="A283" s="153"/>
      <c r="B283" s="153"/>
      <c r="C283" s="6"/>
      <c r="D283" s="6"/>
      <c r="E283" s="6"/>
      <c r="F283" s="6"/>
      <c r="G283" s="7" t="s">
        <v>149</v>
      </c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33"/>
      <c r="T283" s="33"/>
      <c r="U283" s="33"/>
      <c r="V283" s="33"/>
      <c r="W283" s="21"/>
    </row>
    <row r="284" spans="1:23" ht="25.5" hidden="1">
      <c r="A284" s="153"/>
      <c r="B284" s="153"/>
      <c r="C284" s="6">
        <v>2971</v>
      </c>
      <c r="D284" s="6" t="s">
        <v>244</v>
      </c>
      <c r="E284" s="6" t="s">
        <v>172</v>
      </c>
      <c r="F284" s="6" t="s">
        <v>145</v>
      </c>
      <c r="G284" s="7" t="s">
        <v>315</v>
      </c>
      <c r="H284" s="14">
        <f>SUM(I284,J284)</f>
        <v>0</v>
      </c>
      <c r="I284" s="14">
        <v>0</v>
      </c>
      <c r="J284" s="14">
        <v>0</v>
      </c>
      <c r="K284" s="14"/>
      <c r="L284" s="14"/>
      <c r="M284" s="14">
        <f>SUM(N284,O284)</f>
        <v>0</v>
      </c>
      <c r="N284" s="14">
        <v>0</v>
      </c>
      <c r="O284" s="14">
        <v>0</v>
      </c>
      <c r="P284" s="14">
        <f>SUM(Q284,R284)</f>
        <v>0</v>
      </c>
      <c r="Q284" s="14">
        <v>0</v>
      </c>
      <c r="R284" s="14">
        <f>SUM(S284,T284)</f>
        <v>0</v>
      </c>
      <c r="S284" s="33"/>
      <c r="T284" s="33"/>
      <c r="U284" s="33"/>
      <c r="V284" s="33"/>
      <c r="W284" s="21"/>
    </row>
    <row r="285" spans="1:23" ht="15" hidden="1">
      <c r="A285" s="153"/>
      <c r="B285" s="153"/>
      <c r="C285" s="6">
        <v>2980</v>
      </c>
      <c r="D285" s="6" t="s">
        <v>244</v>
      </c>
      <c r="E285" s="6" t="s">
        <v>174</v>
      </c>
      <c r="F285" s="6" t="s">
        <v>146</v>
      </c>
      <c r="G285" s="7" t="s">
        <v>316</v>
      </c>
      <c r="H285" s="14">
        <f t="shared" ref="H285:R285" si="168">SUM(H287)</f>
        <v>0</v>
      </c>
      <c r="I285" s="14">
        <f t="shared" si="168"/>
        <v>0</v>
      </c>
      <c r="J285" s="14">
        <f t="shared" si="168"/>
        <v>0</v>
      </c>
      <c r="K285" s="14"/>
      <c r="L285" s="14"/>
      <c r="M285" s="14">
        <f t="shared" si="168"/>
        <v>0</v>
      </c>
      <c r="N285" s="14">
        <f t="shared" si="168"/>
        <v>0</v>
      </c>
      <c r="O285" s="14">
        <f t="shared" si="168"/>
        <v>0</v>
      </c>
      <c r="P285" s="14">
        <f t="shared" si="168"/>
        <v>0</v>
      </c>
      <c r="Q285" s="14">
        <f t="shared" si="168"/>
        <v>0</v>
      </c>
      <c r="R285" s="14">
        <f t="shared" si="168"/>
        <v>0</v>
      </c>
      <c r="S285" s="33"/>
      <c r="T285" s="33"/>
      <c r="U285" s="33"/>
      <c r="V285" s="33"/>
      <c r="W285" s="21"/>
    </row>
    <row r="286" spans="1:23" ht="15" hidden="1">
      <c r="A286" s="153"/>
      <c r="B286" s="153"/>
      <c r="C286" s="6"/>
      <c r="D286" s="6"/>
      <c r="E286" s="6"/>
      <c r="F286" s="6"/>
      <c r="G286" s="7" t="s">
        <v>149</v>
      </c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33"/>
      <c r="T286" s="33"/>
      <c r="U286" s="33"/>
      <c r="V286" s="33"/>
      <c r="W286" s="21"/>
    </row>
    <row r="287" spans="1:23" ht="15" hidden="1">
      <c r="A287" s="153"/>
      <c r="B287" s="153"/>
      <c r="C287" s="6">
        <v>2981</v>
      </c>
      <c r="D287" s="6" t="s">
        <v>244</v>
      </c>
      <c r="E287" s="6" t="s">
        <v>174</v>
      </c>
      <c r="F287" s="6" t="s">
        <v>145</v>
      </c>
      <c r="G287" s="7" t="s">
        <v>316</v>
      </c>
      <c r="H287" s="14">
        <f>SUM(I287,J287)</f>
        <v>0</v>
      </c>
      <c r="I287" s="14">
        <v>0</v>
      </c>
      <c r="J287" s="14">
        <v>0</v>
      </c>
      <c r="K287" s="14"/>
      <c r="L287" s="14"/>
      <c r="M287" s="14">
        <f>SUM(N287,O287)</f>
        <v>0</v>
      </c>
      <c r="N287" s="14">
        <v>0</v>
      </c>
      <c r="O287" s="14">
        <v>0</v>
      </c>
      <c r="P287" s="14">
        <f>SUM(Q287,R287)</f>
        <v>0</v>
      </c>
      <c r="Q287" s="14">
        <v>0</v>
      </c>
      <c r="R287" s="14">
        <f>SUM(S287,T287)</f>
        <v>0</v>
      </c>
      <c r="S287" s="33"/>
      <c r="T287" s="33"/>
      <c r="U287" s="33"/>
      <c r="V287" s="33"/>
      <c r="W287" s="21"/>
    </row>
    <row r="288" spans="1:23" s="31" customFormat="1" ht="38.25" hidden="1">
      <c r="A288" s="155"/>
      <c r="B288" s="155"/>
      <c r="C288" s="9">
        <v>3000</v>
      </c>
      <c r="D288" s="9" t="s">
        <v>318</v>
      </c>
      <c r="E288" s="9" t="s">
        <v>146</v>
      </c>
      <c r="F288" s="9" t="s">
        <v>146</v>
      </c>
      <c r="G288" s="10" t="s">
        <v>317</v>
      </c>
      <c r="H288" s="15">
        <f t="shared" ref="H288:P288" si="169">SUM(H290,H294,H297,H300,H303,H306,H309,H312,H316)</f>
        <v>0</v>
      </c>
      <c r="I288" s="15">
        <f t="shared" si="169"/>
        <v>0</v>
      </c>
      <c r="J288" s="15">
        <f t="shared" si="169"/>
        <v>0</v>
      </c>
      <c r="K288" s="15">
        <f t="shared" si="169"/>
        <v>0</v>
      </c>
      <c r="L288" s="15">
        <f t="shared" si="169"/>
        <v>0</v>
      </c>
      <c r="M288" s="15">
        <f t="shared" si="169"/>
        <v>0</v>
      </c>
      <c r="N288" s="15">
        <f t="shared" si="169"/>
        <v>0</v>
      </c>
      <c r="O288" s="15">
        <f t="shared" si="169"/>
        <v>0</v>
      </c>
      <c r="P288" s="15">
        <f t="shared" si="169"/>
        <v>0</v>
      </c>
      <c r="Q288" s="15">
        <f>SUM(Q290,Q294,Q297,Q300,Q303,Q306,Q309,Q2312,Q316)</f>
        <v>0</v>
      </c>
      <c r="R288" s="15">
        <f t="shared" ref="R288:V288" si="170">SUM(R290,R294,R297,R300,R303,R306,R309,R312,R316)</f>
        <v>0</v>
      </c>
      <c r="S288" s="15">
        <f t="shared" si="170"/>
        <v>0</v>
      </c>
      <c r="T288" s="15">
        <f t="shared" si="170"/>
        <v>0</v>
      </c>
      <c r="U288" s="15">
        <f t="shared" si="170"/>
        <v>0</v>
      </c>
      <c r="V288" s="15">
        <f t="shared" si="170"/>
        <v>0</v>
      </c>
      <c r="W288" s="30"/>
    </row>
    <row r="289" spans="1:23" ht="15" hidden="1">
      <c r="A289" s="153"/>
      <c r="B289" s="153"/>
      <c r="C289" s="6"/>
      <c r="D289" s="6"/>
      <c r="E289" s="6"/>
      <c r="F289" s="6"/>
      <c r="G289" s="7" t="s">
        <v>149</v>
      </c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33"/>
      <c r="T289" s="33"/>
      <c r="U289" s="33"/>
      <c r="V289" s="33"/>
      <c r="W289" s="21"/>
    </row>
    <row r="290" spans="1:23" ht="15" hidden="1">
      <c r="A290" s="153"/>
      <c r="B290" s="153"/>
      <c r="C290" s="6">
        <v>3010</v>
      </c>
      <c r="D290" s="6" t="s">
        <v>318</v>
      </c>
      <c r="E290" s="6" t="s">
        <v>145</v>
      </c>
      <c r="F290" s="6" t="s">
        <v>146</v>
      </c>
      <c r="G290" s="7" t="s">
        <v>319</v>
      </c>
      <c r="H290" s="14">
        <f t="shared" ref="H290:R290" si="171">SUM(H292:H293)</f>
        <v>0</v>
      </c>
      <c r="I290" s="14">
        <f t="shared" si="171"/>
        <v>0</v>
      </c>
      <c r="J290" s="14">
        <f t="shared" si="171"/>
        <v>0</v>
      </c>
      <c r="K290" s="14"/>
      <c r="L290" s="14"/>
      <c r="M290" s="14">
        <f t="shared" si="171"/>
        <v>0</v>
      </c>
      <c r="N290" s="14">
        <f t="shared" si="171"/>
        <v>0</v>
      </c>
      <c r="O290" s="14">
        <f t="shared" si="171"/>
        <v>0</v>
      </c>
      <c r="P290" s="14">
        <f t="shared" si="171"/>
        <v>0</v>
      </c>
      <c r="Q290" s="14">
        <f t="shared" si="171"/>
        <v>0</v>
      </c>
      <c r="R290" s="14">
        <f t="shared" si="171"/>
        <v>0</v>
      </c>
      <c r="S290" s="33"/>
      <c r="T290" s="33"/>
      <c r="U290" s="33"/>
      <c r="V290" s="33"/>
      <c r="W290" s="21"/>
    </row>
    <row r="291" spans="1:23" ht="15" hidden="1">
      <c r="A291" s="153"/>
      <c r="B291" s="153"/>
      <c r="C291" s="6"/>
      <c r="D291" s="6"/>
      <c r="E291" s="6"/>
      <c r="F291" s="6"/>
      <c r="G291" s="7" t="s">
        <v>149</v>
      </c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33"/>
      <c r="T291" s="33"/>
      <c r="U291" s="33"/>
      <c r="V291" s="33"/>
      <c r="W291" s="21"/>
    </row>
    <row r="292" spans="1:23" ht="15" hidden="1">
      <c r="A292" s="153"/>
      <c r="B292" s="153"/>
      <c r="C292" s="6">
        <v>3011</v>
      </c>
      <c r="D292" s="6" t="s">
        <v>318</v>
      </c>
      <c r="E292" s="6" t="s">
        <v>145</v>
      </c>
      <c r="F292" s="6" t="s">
        <v>145</v>
      </c>
      <c r="G292" s="7" t="s">
        <v>320</v>
      </c>
      <c r="H292" s="14">
        <f>SUM(I292,J292)</f>
        <v>0</v>
      </c>
      <c r="I292" s="14">
        <v>0</v>
      </c>
      <c r="J292" s="14">
        <v>0</v>
      </c>
      <c r="K292" s="14"/>
      <c r="L292" s="14"/>
      <c r="M292" s="14">
        <f>SUM(N292,O292)</f>
        <v>0</v>
      </c>
      <c r="N292" s="14">
        <v>0</v>
      </c>
      <c r="O292" s="14">
        <v>0</v>
      </c>
      <c r="P292" s="14">
        <f>SUM(Q292,R292)</f>
        <v>0</v>
      </c>
      <c r="Q292" s="14">
        <v>0</v>
      </c>
      <c r="R292" s="14">
        <f>SUM(S292,T292)</f>
        <v>0</v>
      </c>
      <c r="S292" s="33"/>
      <c r="T292" s="33"/>
      <c r="U292" s="33"/>
      <c r="V292" s="33"/>
      <c r="W292" s="21"/>
    </row>
    <row r="293" spans="1:23" ht="15" hidden="1">
      <c r="A293" s="153"/>
      <c r="B293" s="153"/>
      <c r="C293" s="6">
        <v>3012</v>
      </c>
      <c r="D293" s="6" t="s">
        <v>318</v>
      </c>
      <c r="E293" s="6" t="s">
        <v>145</v>
      </c>
      <c r="F293" s="6" t="s">
        <v>152</v>
      </c>
      <c r="G293" s="7" t="s">
        <v>321</v>
      </c>
      <c r="H293" s="14">
        <f>SUM(I293,J293)</f>
        <v>0</v>
      </c>
      <c r="I293" s="14">
        <v>0</v>
      </c>
      <c r="J293" s="14">
        <v>0</v>
      </c>
      <c r="K293" s="14"/>
      <c r="L293" s="14"/>
      <c r="M293" s="14">
        <f>SUM(N293,O293)</f>
        <v>0</v>
      </c>
      <c r="N293" s="14">
        <v>0</v>
      </c>
      <c r="O293" s="14">
        <v>0</v>
      </c>
      <c r="P293" s="14">
        <f>SUM(Q293,R293)</f>
        <v>0</v>
      </c>
      <c r="Q293" s="14">
        <v>0</v>
      </c>
      <c r="R293" s="14">
        <f>SUM(S293,T293)</f>
        <v>0</v>
      </c>
      <c r="S293" s="33"/>
      <c r="T293" s="33"/>
      <c r="U293" s="33"/>
      <c r="V293" s="33"/>
      <c r="W293" s="21"/>
    </row>
    <row r="294" spans="1:23" ht="15" hidden="1">
      <c r="A294" s="153"/>
      <c r="B294" s="153"/>
      <c r="C294" s="6">
        <v>3020</v>
      </c>
      <c r="D294" s="6" t="s">
        <v>318</v>
      </c>
      <c r="E294" s="6" t="s">
        <v>152</v>
      </c>
      <c r="F294" s="6" t="s">
        <v>146</v>
      </c>
      <c r="G294" s="7" t="s">
        <v>322</v>
      </c>
      <c r="H294" s="14">
        <f t="shared" ref="H294:R294" si="172">SUM(H296)</f>
        <v>0</v>
      </c>
      <c r="I294" s="14">
        <f t="shared" si="172"/>
        <v>0</v>
      </c>
      <c r="J294" s="14">
        <f t="shared" si="172"/>
        <v>0</v>
      </c>
      <c r="K294" s="14"/>
      <c r="L294" s="14"/>
      <c r="M294" s="14">
        <f t="shared" si="172"/>
        <v>0</v>
      </c>
      <c r="N294" s="14">
        <f t="shared" si="172"/>
        <v>0</v>
      </c>
      <c r="O294" s="14">
        <f t="shared" si="172"/>
        <v>0</v>
      </c>
      <c r="P294" s="14">
        <f t="shared" si="172"/>
        <v>0</v>
      </c>
      <c r="Q294" s="14">
        <f t="shared" si="172"/>
        <v>0</v>
      </c>
      <c r="R294" s="14">
        <f t="shared" si="172"/>
        <v>0</v>
      </c>
      <c r="S294" s="33"/>
      <c r="T294" s="33"/>
      <c r="U294" s="33"/>
      <c r="V294" s="33"/>
      <c r="W294" s="21"/>
    </row>
    <row r="295" spans="1:23" ht="15" hidden="1">
      <c r="A295" s="153"/>
      <c r="B295" s="153"/>
      <c r="C295" s="6"/>
      <c r="D295" s="6"/>
      <c r="E295" s="6"/>
      <c r="F295" s="6"/>
      <c r="G295" s="7" t="s">
        <v>149</v>
      </c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33"/>
      <c r="T295" s="33"/>
      <c r="U295" s="33"/>
      <c r="V295" s="33"/>
      <c r="W295" s="21"/>
    </row>
    <row r="296" spans="1:23" ht="15" hidden="1">
      <c r="A296" s="153"/>
      <c r="B296" s="153"/>
      <c r="C296" s="6">
        <v>3021</v>
      </c>
      <c r="D296" s="6" t="s">
        <v>318</v>
      </c>
      <c r="E296" s="6" t="s">
        <v>152</v>
      </c>
      <c r="F296" s="6" t="s">
        <v>145</v>
      </c>
      <c r="G296" s="7" t="s">
        <v>322</v>
      </c>
      <c r="H296" s="14">
        <f>SUM(I296,J296)</f>
        <v>0</v>
      </c>
      <c r="I296" s="14">
        <v>0</v>
      </c>
      <c r="J296" s="14">
        <v>0</v>
      </c>
      <c r="K296" s="14"/>
      <c r="L296" s="14"/>
      <c r="M296" s="14">
        <f>SUM(N296,O296)</f>
        <v>0</v>
      </c>
      <c r="N296" s="14">
        <v>0</v>
      </c>
      <c r="O296" s="14">
        <v>0</v>
      </c>
      <c r="P296" s="14">
        <f>SUM(Q296,R296)</f>
        <v>0</v>
      </c>
      <c r="Q296" s="14">
        <v>0</v>
      </c>
      <c r="R296" s="14">
        <f>SUM(S296,T296)</f>
        <v>0</v>
      </c>
      <c r="S296" s="33"/>
      <c r="T296" s="33"/>
      <c r="U296" s="33"/>
      <c r="V296" s="33"/>
      <c r="W296" s="21"/>
    </row>
    <row r="297" spans="1:23" ht="15" hidden="1">
      <c r="A297" s="153"/>
      <c r="B297" s="153"/>
      <c r="C297" s="6">
        <v>3030</v>
      </c>
      <c r="D297" s="6" t="s">
        <v>318</v>
      </c>
      <c r="E297" s="6" t="s">
        <v>154</v>
      </c>
      <c r="F297" s="6" t="s">
        <v>146</v>
      </c>
      <c r="G297" s="7" t="s">
        <v>323</v>
      </c>
      <c r="H297" s="14">
        <f t="shared" ref="H297:R297" si="173">SUM(H299)</f>
        <v>0</v>
      </c>
      <c r="I297" s="14">
        <f t="shared" si="173"/>
        <v>0</v>
      </c>
      <c r="J297" s="14">
        <f t="shared" si="173"/>
        <v>0</v>
      </c>
      <c r="K297" s="14"/>
      <c r="L297" s="14"/>
      <c r="M297" s="14">
        <f t="shared" si="173"/>
        <v>0</v>
      </c>
      <c r="N297" s="14">
        <f t="shared" si="173"/>
        <v>0</v>
      </c>
      <c r="O297" s="14">
        <f t="shared" si="173"/>
        <v>0</v>
      </c>
      <c r="P297" s="14">
        <f t="shared" si="173"/>
        <v>0</v>
      </c>
      <c r="Q297" s="14">
        <f t="shared" si="173"/>
        <v>0</v>
      </c>
      <c r="R297" s="14">
        <f t="shared" si="173"/>
        <v>0</v>
      </c>
      <c r="S297" s="33"/>
      <c r="T297" s="33"/>
      <c r="U297" s="33"/>
      <c r="V297" s="33"/>
      <c r="W297" s="21"/>
    </row>
    <row r="298" spans="1:23" ht="15" hidden="1">
      <c r="A298" s="153"/>
      <c r="B298" s="153"/>
      <c r="C298" s="6"/>
      <c r="D298" s="6"/>
      <c r="E298" s="6"/>
      <c r="F298" s="6"/>
      <c r="G298" s="7" t="s">
        <v>149</v>
      </c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33"/>
      <c r="T298" s="33"/>
      <c r="U298" s="33"/>
      <c r="V298" s="33"/>
      <c r="W298" s="21"/>
    </row>
    <row r="299" spans="1:23" ht="15" hidden="1">
      <c r="A299" s="153"/>
      <c r="B299" s="153"/>
      <c r="C299" s="6">
        <v>3031</v>
      </c>
      <c r="D299" s="6" t="s">
        <v>318</v>
      </c>
      <c r="E299" s="6" t="s">
        <v>154</v>
      </c>
      <c r="F299" s="6" t="s">
        <v>145</v>
      </c>
      <c r="G299" s="7" t="s">
        <v>323</v>
      </c>
      <c r="H299" s="14">
        <f>SUM(I299,J299)</f>
        <v>0</v>
      </c>
      <c r="I299" s="14">
        <v>0</v>
      </c>
      <c r="J299" s="14">
        <v>0</v>
      </c>
      <c r="K299" s="14"/>
      <c r="L299" s="14"/>
      <c r="M299" s="14">
        <f>SUM(N299,O299)</f>
        <v>0</v>
      </c>
      <c r="N299" s="14">
        <v>0</v>
      </c>
      <c r="O299" s="14">
        <v>0</v>
      </c>
      <c r="P299" s="14">
        <f>SUM(Q299,R299)</f>
        <v>0</v>
      </c>
      <c r="Q299" s="14">
        <v>0</v>
      </c>
      <c r="R299" s="14">
        <f>SUM(S299,T299)</f>
        <v>0</v>
      </c>
      <c r="S299" s="33"/>
      <c r="T299" s="33"/>
      <c r="U299" s="33"/>
      <c r="V299" s="33"/>
      <c r="W299" s="21"/>
    </row>
    <row r="300" spans="1:23" ht="15" hidden="1">
      <c r="A300" s="153"/>
      <c r="B300" s="153"/>
      <c r="C300" s="6">
        <v>3040</v>
      </c>
      <c r="D300" s="6" t="s">
        <v>318</v>
      </c>
      <c r="E300" s="6" t="s">
        <v>163</v>
      </c>
      <c r="F300" s="6" t="s">
        <v>146</v>
      </c>
      <c r="G300" s="7" t="s">
        <v>324</v>
      </c>
      <c r="H300" s="14">
        <f t="shared" ref="H300:R300" si="174">SUM(H302)</f>
        <v>0</v>
      </c>
      <c r="I300" s="14">
        <f t="shared" si="174"/>
        <v>0</v>
      </c>
      <c r="J300" s="14">
        <f t="shared" si="174"/>
        <v>0</v>
      </c>
      <c r="K300" s="14"/>
      <c r="L300" s="14"/>
      <c r="M300" s="14">
        <f t="shared" si="174"/>
        <v>0</v>
      </c>
      <c r="N300" s="14">
        <f t="shared" si="174"/>
        <v>0</v>
      </c>
      <c r="O300" s="14">
        <f t="shared" si="174"/>
        <v>0</v>
      </c>
      <c r="P300" s="14">
        <f t="shared" si="174"/>
        <v>0</v>
      </c>
      <c r="Q300" s="14">
        <f t="shared" si="174"/>
        <v>0</v>
      </c>
      <c r="R300" s="14">
        <f t="shared" si="174"/>
        <v>0</v>
      </c>
      <c r="S300" s="33"/>
      <c r="T300" s="33"/>
      <c r="U300" s="33"/>
      <c r="V300" s="33"/>
      <c r="W300" s="21"/>
    </row>
    <row r="301" spans="1:23" ht="15" hidden="1">
      <c r="A301" s="153"/>
      <c r="B301" s="153"/>
      <c r="C301" s="6"/>
      <c r="D301" s="6"/>
      <c r="E301" s="6"/>
      <c r="F301" s="6"/>
      <c r="G301" s="7" t="s">
        <v>149</v>
      </c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33"/>
      <c r="T301" s="33"/>
      <c r="U301" s="33"/>
      <c r="V301" s="33"/>
      <c r="W301" s="21"/>
    </row>
    <row r="302" spans="1:23" ht="15" hidden="1">
      <c r="A302" s="153"/>
      <c r="B302" s="153"/>
      <c r="C302" s="6">
        <v>3041</v>
      </c>
      <c r="D302" s="6" t="s">
        <v>318</v>
      </c>
      <c r="E302" s="6" t="s">
        <v>163</v>
      </c>
      <c r="F302" s="6" t="s">
        <v>145</v>
      </c>
      <c r="G302" s="7" t="s">
        <v>324</v>
      </c>
      <c r="H302" s="14">
        <f>SUM(I302,J302)</f>
        <v>0</v>
      </c>
      <c r="I302" s="14">
        <v>0</v>
      </c>
      <c r="J302" s="14">
        <v>0</v>
      </c>
      <c r="K302" s="14"/>
      <c r="L302" s="14"/>
      <c r="M302" s="14">
        <f>SUM(N302,O302)</f>
        <v>0</v>
      </c>
      <c r="N302" s="14">
        <v>0</v>
      </c>
      <c r="O302" s="14">
        <v>0</v>
      </c>
      <c r="P302" s="14">
        <f>SUM(Q302,R302)</f>
        <v>0</v>
      </c>
      <c r="Q302" s="14">
        <v>0</v>
      </c>
      <c r="R302" s="14">
        <f>SUM(S302,T302)</f>
        <v>0</v>
      </c>
      <c r="S302" s="33"/>
      <c r="T302" s="33"/>
      <c r="U302" s="33"/>
      <c r="V302" s="33"/>
      <c r="W302" s="21"/>
    </row>
    <row r="303" spans="1:23" ht="15" hidden="1">
      <c r="A303" s="153"/>
      <c r="B303" s="153"/>
      <c r="C303" s="6">
        <v>3050</v>
      </c>
      <c r="D303" s="6" t="s">
        <v>318</v>
      </c>
      <c r="E303" s="6" t="s">
        <v>166</v>
      </c>
      <c r="F303" s="6" t="s">
        <v>146</v>
      </c>
      <c r="G303" s="7" t="s">
        <v>325</v>
      </c>
      <c r="H303" s="14">
        <f t="shared" ref="H303:R303" si="175">SUM(H305)</f>
        <v>0</v>
      </c>
      <c r="I303" s="14">
        <f t="shared" si="175"/>
        <v>0</v>
      </c>
      <c r="J303" s="14">
        <f t="shared" si="175"/>
        <v>0</v>
      </c>
      <c r="K303" s="14"/>
      <c r="L303" s="14"/>
      <c r="M303" s="14">
        <f t="shared" si="175"/>
        <v>0</v>
      </c>
      <c r="N303" s="14">
        <f t="shared" si="175"/>
        <v>0</v>
      </c>
      <c r="O303" s="14">
        <f t="shared" si="175"/>
        <v>0</v>
      </c>
      <c r="P303" s="14">
        <f t="shared" si="175"/>
        <v>0</v>
      </c>
      <c r="Q303" s="14">
        <f t="shared" si="175"/>
        <v>0</v>
      </c>
      <c r="R303" s="14">
        <f t="shared" si="175"/>
        <v>0</v>
      </c>
      <c r="S303" s="33"/>
      <c r="T303" s="33"/>
      <c r="U303" s="33"/>
      <c r="V303" s="33"/>
      <c r="W303" s="21"/>
    </row>
    <row r="304" spans="1:23" ht="15" hidden="1">
      <c r="A304" s="153"/>
      <c r="B304" s="153"/>
      <c r="C304" s="6"/>
      <c r="D304" s="6"/>
      <c r="E304" s="6"/>
      <c r="F304" s="6"/>
      <c r="G304" s="7" t="s">
        <v>149</v>
      </c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33"/>
      <c r="T304" s="33"/>
      <c r="U304" s="33"/>
      <c r="V304" s="33"/>
      <c r="W304" s="21"/>
    </row>
    <row r="305" spans="1:23" ht="15" hidden="1">
      <c r="A305" s="153"/>
      <c r="B305" s="153"/>
      <c r="C305" s="6">
        <v>3051</v>
      </c>
      <c r="D305" s="6" t="s">
        <v>318</v>
      </c>
      <c r="E305" s="6" t="s">
        <v>166</v>
      </c>
      <c r="F305" s="6" t="s">
        <v>145</v>
      </c>
      <c r="G305" s="7" t="s">
        <v>325</v>
      </c>
      <c r="H305" s="14">
        <f>SUM(I305,J305)</f>
        <v>0</v>
      </c>
      <c r="I305" s="14">
        <v>0</v>
      </c>
      <c r="J305" s="14">
        <v>0</v>
      </c>
      <c r="K305" s="14"/>
      <c r="L305" s="14"/>
      <c r="M305" s="14">
        <f>SUM(N305,O305)</f>
        <v>0</v>
      </c>
      <c r="N305" s="14">
        <v>0</v>
      </c>
      <c r="O305" s="14">
        <v>0</v>
      </c>
      <c r="P305" s="14">
        <f>SUM(Q305,R305)</f>
        <v>0</v>
      </c>
      <c r="Q305" s="14">
        <v>0</v>
      </c>
      <c r="R305" s="14">
        <f>SUM(S305,T305)</f>
        <v>0</v>
      </c>
      <c r="S305" s="33"/>
      <c r="T305" s="33"/>
      <c r="U305" s="33"/>
      <c r="V305" s="33"/>
      <c r="W305" s="21"/>
    </row>
    <row r="306" spans="1:23" ht="15" hidden="1">
      <c r="A306" s="153"/>
      <c r="B306" s="153"/>
      <c r="C306" s="6">
        <v>3060</v>
      </c>
      <c r="D306" s="6" t="s">
        <v>318</v>
      </c>
      <c r="E306" s="6" t="s">
        <v>169</v>
      </c>
      <c r="F306" s="6" t="s">
        <v>146</v>
      </c>
      <c r="G306" s="7" t="s">
        <v>326</v>
      </c>
      <c r="H306" s="14">
        <f t="shared" ref="H306:R306" si="176">SUM(H308)</f>
        <v>0</v>
      </c>
      <c r="I306" s="14">
        <f t="shared" si="176"/>
        <v>0</v>
      </c>
      <c r="J306" s="14">
        <f t="shared" si="176"/>
        <v>0</v>
      </c>
      <c r="K306" s="14"/>
      <c r="L306" s="14"/>
      <c r="M306" s="14">
        <f t="shared" si="176"/>
        <v>0</v>
      </c>
      <c r="N306" s="14">
        <f t="shared" si="176"/>
        <v>0</v>
      </c>
      <c r="O306" s="14">
        <f t="shared" si="176"/>
        <v>0</v>
      </c>
      <c r="P306" s="14">
        <f t="shared" si="176"/>
        <v>0</v>
      </c>
      <c r="Q306" s="14">
        <f t="shared" si="176"/>
        <v>0</v>
      </c>
      <c r="R306" s="14">
        <f t="shared" si="176"/>
        <v>0</v>
      </c>
      <c r="S306" s="33"/>
      <c r="T306" s="33"/>
      <c r="U306" s="33"/>
      <c r="V306" s="33"/>
      <c r="W306" s="21"/>
    </row>
    <row r="307" spans="1:23" ht="15" hidden="1">
      <c r="A307" s="153"/>
      <c r="B307" s="153"/>
      <c r="C307" s="6"/>
      <c r="D307" s="6"/>
      <c r="E307" s="6"/>
      <c r="F307" s="6"/>
      <c r="G307" s="7" t="s">
        <v>149</v>
      </c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33"/>
      <c r="T307" s="33"/>
      <c r="U307" s="33"/>
      <c r="V307" s="33"/>
      <c r="W307" s="21"/>
    </row>
    <row r="308" spans="1:23" ht="15" hidden="1">
      <c r="A308" s="153"/>
      <c r="B308" s="153"/>
      <c r="C308" s="6">
        <v>3061</v>
      </c>
      <c r="D308" s="6" t="s">
        <v>318</v>
      </c>
      <c r="E308" s="6" t="s">
        <v>169</v>
      </c>
      <c r="F308" s="6" t="s">
        <v>145</v>
      </c>
      <c r="G308" s="7" t="s">
        <v>326</v>
      </c>
      <c r="H308" s="14">
        <f>SUM(I308,J308)</f>
        <v>0</v>
      </c>
      <c r="I308" s="14">
        <v>0</v>
      </c>
      <c r="J308" s="14">
        <v>0</v>
      </c>
      <c r="K308" s="14"/>
      <c r="L308" s="14"/>
      <c r="M308" s="14">
        <f>SUM(N308,O308)</f>
        <v>0</v>
      </c>
      <c r="N308" s="14">
        <v>0</v>
      </c>
      <c r="O308" s="14">
        <v>0</v>
      </c>
      <c r="P308" s="14">
        <f>SUM(Q308,R308)</f>
        <v>0</v>
      </c>
      <c r="Q308" s="14">
        <v>0</v>
      </c>
      <c r="R308" s="14">
        <f>SUM(S308,T308)</f>
        <v>0</v>
      </c>
      <c r="S308" s="33"/>
      <c r="T308" s="33"/>
      <c r="U308" s="33"/>
      <c r="V308" s="33"/>
      <c r="W308" s="21"/>
    </row>
    <row r="309" spans="1:23" s="31" customFormat="1" ht="25.5" hidden="1">
      <c r="A309" s="155"/>
      <c r="B309" s="155"/>
      <c r="C309" s="9">
        <v>3070</v>
      </c>
      <c r="D309" s="9" t="s">
        <v>318</v>
      </c>
      <c r="E309" s="9" t="s">
        <v>172</v>
      </c>
      <c r="F309" s="9" t="s">
        <v>146</v>
      </c>
      <c r="G309" s="10" t="s">
        <v>327</v>
      </c>
      <c r="H309" s="15">
        <f t="shared" ref="H309:V309" si="177">SUM(H311)</f>
        <v>0</v>
      </c>
      <c r="I309" s="15">
        <f t="shared" si="177"/>
        <v>0</v>
      </c>
      <c r="J309" s="15">
        <f t="shared" si="177"/>
        <v>0</v>
      </c>
      <c r="K309" s="15">
        <f t="shared" si="177"/>
        <v>0</v>
      </c>
      <c r="L309" s="15">
        <f t="shared" si="177"/>
        <v>0</v>
      </c>
      <c r="M309" s="15">
        <f t="shared" si="177"/>
        <v>0</v>
      </c>
      <c r="N309" s="15">
        <f t="shared" si="177"/>
        <v>0</v>
      </c>
      <c r="O309" s="15">
        <f t="shared" si="177"/>
        <v>0</v>
      </c>
      <c r="P309" s="15">
        <f t="shared" si="177"/>
        <v>0</v>
      </c>
      <c r="Q309" s="15">
        <f t="shared" si="177"/>
        <v>0</v>
      </c>
      <c r="R309" s="15">
        <f t="shared" si="177"/>
        <v>0</v>
      </c>
      <c r="S309" s="15">
        <f t="shared" si="177"/>
        <v>0</v>
      </c>
      <c r="T309" s="15">
        <f t="shared" si="177"/>
        <v>0</v>
      </c>
      <c r="U309" s="15">
        <f t="shared" si="177"/>
        <v>0</v>
      </c>
      <c r="V309" s="15">
        <f t="shared" si="177"/>
        <v>0</v>
      </c>
      <c r="W309" s="30"/>
    </row>
    <row r="310" spans="1:23" ht="15" hidden="1">
      <c r="A310" s="153"/>
      <c r="B310" s="153"/>
      <c r="C310" s="6"/>
      <c r="D310" s="6"/>
      <c r="E310" s="6"/>
      <c r="F310" s="6"/>
      <c r="G310" s="7" t="s">
        <v>149</v>
      </c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33"/>
      <c r="T310" s="33"/>
      <c r="U310" s="33"/>
      <c r="V310" s="33"/>
      <c r="W310" s="21"/>
    </row>
    <row r="311" spans="1:23" ht="25.5" hidden="1">
      <c r="A311" s="153"/>
      <c r="B311" s="153"/>
      <c r="C311" s="6">
        <v>3071</v>
      </c>
      <c r="D311" s="6" t="s">
        <v>318</v>
      </c>
      <c r="E311" s="6" t="s">
        <v>172</v>
      </c>
      <c r="F311" s="6" t="s">
        <v>145</v>
      </c>
      <c r="G311" s="7" t="s">
        <v>327</v>
      </c>
      <c r="H311" s="14">
        <f>SUM(M311,R311)</f>
        <v>0</v>
      </c>
      <c r="I311" s="14">
        <f t="shared" ref="I311:L311" si="178">SUM(N311,S311)</f>
        <v>0</v>
      </c>
      <c r="J311" s="14">
        <f t="shared" si="178"/>
        <v>0</v>
      </c>
      <c r="K311" s="14">
        <f t="shared" si="178"/>
        <v>0</v>
      </c>
      <c r="L311" s="14">
        <f t="shared" si="178"/>
        <v>0</v>
      </c>
      <c r="M311" s="14">
        <f t="shared" ref="M311" si="179">Q311</f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f t="shared" ref="R311" si="180">V311</f>
        <v>0</v>
      </c>
      <c r="S311" s="33"/>
      <c r="T311" s="33"/>
      <c r="U311" s="33"/>
      <c r="V311" s="33"/>
      <c r="W311" s="21"/>
    </row>
    <row r="312" spans="1:23" ht="25.5" hidden="1">
      <c r="A312" s="153"/>
      <c r="B312" s="153"/>
      <c r="C312" s="6">
        <v>3080</v>
      </c>
      <c r="D312" s="6" t="s">
        <v>318</v>
      </c>
      <c r="E312" s="6" t="s">
        <v>174</v>
      </c>
      <c r="F312" s="6" t="s">
        <v>146</v>
      </c>
      <c r="G312" s="7" t="s">
        <v>328</v>
      </c>
      <c r="H312" s="14">
        <f t="shared" ref="H312:R312" si="181">SUM(H314)</f>
        <v>0</v>
      </c>
      <c r="I312" s="14">
        <f t="shared" si="181"/>
        <v>0</v>
      </c>
      <c r="J312" s="14">
        <f t="shared" si="181"/>
        <v>0</v>
      </c>
      <c r="K312" s="14"/>
      <c r="L312" s="14"/>
      <c r="M312" s="14">
        <f t="shared" si="181"/>
        <v>0</v>
      </c>
      <c r="N312" s="14">
        <f t="shared" si="181"/>
        <v>0</v>
      </c>
      <c r="O312" s="14">
        <f t="shared" si="181"/>
        <v>0</v>
      </c>
      <c r="P312" s="14">
        <f t="shared" si="181"/>
        <v>0</v>
      </c>
      <c r="Q312" s="14">
        <f t="shared" si="181"/>
        <v>0</v>
      </c>
      <c r="R312" s="14">
        <f t="shared" si="181"/>
        <v>0</v>
      </c>
      <c r="S312" s="33"/>
      <c r="T312" s="33"/>
      <c r="U312" s="33"/>
      <c r="V312" s="33"/>
      <c r="W312" s="21"/>
    </row>
    <row r="313" spans="1:23" ht="15" hidden="1">
      <c r="A313" s="153"/>
      <c r="B313" s="153"/>
      <c r="C313" s="6"/>
      <c r="D313" s="6"/>
      <c r="E313" s="6"/>
      <c r="F313" s="6"/>
      <c r="G313" s="7" t="s">
        <v>149</v>
      </c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33"/>
      <c r="T313" s="33"/>
      <c r="U313" s="33"/>
      <c r="V313" s="33"/>
      <c r="W313" s="21"/>
    </row>
    <row r="314" spans="1:23" ht="25.5" hidden="1">
      <c r="A314" s="153"/>
      <c r="B314" s="153"/>
      <c r="C314" s="6">
        <v>3081</v>
      </c>
      <c r="D314" s="6" t="s">
        <v>318</v>
      </c>
      <c r="E314" s="6" t="s">
        <v>174</v>
      </c>
      <c r="F314" s="6" t="s">
        <v>145</v>
      </c>
      <c r="G314" s="7" t="s">
        <v>328</v>
      </c>
      <c r="H314" s="14">
        <f>SUM(I314,J314)</f>
        <v>0</v>
      </c>
      <c r="I314" s="14">
        <v>0</v>
      </c>
      <c r="J314" s="14">
        <v>0</v>
      </c>
      <c r="K314" s="14"/>
      <c r="L314" s="14"/>
      <c r="M314" s="14">
        <f>SUM(N314,O314)</f>
        <v>0</v>
      </c>
      <c r="N314" s="14">
        <v>0</v>
      </c>
      <c r="O314" s="14">
        <v>0</v>
      </c>
      <c r="P314" s="14">
        <f>SUM(Q314,R314)</f>
        <v>0</v>
      </c>
      <c r="Q314" s="14">
        <v>0</v>
      </c>
      <c r="R314" s="14">
        <f>SUM(S314,T314)</f>
        <v>0</v>
      </c>
      <c r="S314" s="33"/>
      <c r="T314" s="33"/>
      <c r="U314" s="33"/>
      <c r="V314" s="33"/>
      <c r="W314" s="21"/>
    </row>
    <row r="315" spans="1:23" ht="15" hidden="1">
      <c r="A315" s="153"/>
      <c r="B315" s="153"/>
      <c r="C315" s="6"/>
      <c r="D315" s="6"/>
      <c r="E315" s="6"/>
      <c r="F315" s="6"/>
      <c r="G315" s="7" t="s">
        <v>149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33"/>
      <c r="T315" s="33"/>
      <c r="U315" s="33"/>
      <c r="V315" s="33"/>
      <c r="W315" s="21"/>
    </row>
    <row r="316" spans="1:23" ht="25.5" hidden="1">
      <c r="A316" s="153"/>
      <c r="B316" s="153"/>
      <c r="C316" s="6">
        <v>3090</v>
      </c>
      <c r="D316" s="6" t="s">
        <v>318</v>
      </c>
      <c r="E316" s="6" t="s">
        <v>244</v>
      </c>
      <c r="F316" s="6" t="s">
        <v>146</v>
      </c>
      <c r="G316" s="7" t="s">
        <v>329</v>
      </c>
      <c r="H316" s="14">
        <f t="shared" ref="H316:Q316" si="182">SUM(H318:H319)</f>
        <v>0</v>
      </c>
      <c r="I316" s="14">
        <f t="shared" si="182"/>
        <v>0</v>
      </c>
      <c r="J316" s="14">
        <f t="shared" si="182"/>
        <v>0</v>
      </c>
      <c r="K316" s="14"/>
      <c r="L316" s="14"/>
      <c r="M316" s="14">
        <f t="shared" si="182"/>
        <v>0</v>
      </c>
      <c r="N316" s="14">
        <f t="shared" si="182"/>
        <v>0</v>
      </c>
      <c r="O316" s="14">
        <f t="shared" si="182"/>
        <v>0</v>
      </c>
      <c r="P316" s="14">
        <f t="shared" si="182"/>
        <v>0</v>
      </c>
      <c r="Q316" s="14">
        <f t="shared" si="182"/>
        <v>0</v>
      </c>
      <c r="R316" s="14">
        <f t="shared" ref="R316" si="183">SUM(R318:R319)</f>
        <v>0</v>
      </c>
      <c r="S316" s="33"/>
      <c r="T316" s="33"/>
      <c r="U316" s="33"/>
      <c r="V316" s="33"/>
      <c r="W316" s="21"/>
    </row>
    <row r="317" spans="1:23" ht="15" hidden="1">
      <c r="A317" s="153"/>
      <c r="B317" s="153"/>
      <c r="C317" s="6"/>
      <c r="D317" s="6"/>
      <c r="E317" s="6"/>
      <c r="F317" s="6"/>
      <c r="G317" s="7" t="s">
        <v>149</v>
      </c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33"/>
      <c r="T317" s="33"/>
      <c r="U317" s="33"/>
      <c r="V317" s="33"/>
      <c r="W317" s="21"/>
    </row>
    <row r="318" spans="1:23" ht="25.5" hidden="1">
      <c r="A318" s="153"/>
      <c r="B318" s="153"/>
      <c r="C318" s="6">
        <v>3091</v>
      </c>
      <c r="D318" s="6" t="s">
        <v>318</v>
      </c>
      <c r="E318" s="6" t="s">
        <v>244</v>
      </c>
      <c r="F318" s="6" t="s">
        <v>145</v>
      </c>
      <c r="G318" s="7" t="s">
        <v>329</v>
      </c>
      <c r="H318" s="14">
        <f>SUM(I318,J318)</f>
        <v>0</v>
      </c>
      <c r="I318" s="14">
        <v>0</v>
      </c>
      <c r="J318" s="14">
        <v>0</v>
      </c>
      <c r="K318" s="14"/>
      <c r="L318" s="14"/>
      <c r="M318" s="14">
        <f>SUM(N318,O318)</f>
        <v>0</v>
      </c>
      <c r="N318" s="14">
        <v>0</v>
      </c>
      <c r="O318" s="14">
        <v>0</v>
      </c>
      <c r="P318" s="14">
        <f>SUM(Q318,R318)</f>
        <v>0</v>
      </c>
      <c r="Q318" s="14">
        <v>0</v>
      </c>
      <c r="R318" s="14">
        <f>SUM(S318,T318)</f>
        <v>0</v>
      </c>
      <c r="S318" s="33"/>
      <c r="T318" s="33"/>
      <c r="U318" s="33"/>
      <c r="V318" s="33"/>
      <c r="W318" s="21"/>
    </row>
    <row r="319" spans="1:23" ht="38.25" hidden="1">
      <c r="A319" s="153"/>
      <c r="B319" s="153"/>
      <c r="C319" s="6">
        <v>3092</v>
      </c>
      <c r="D319" s="6" t="s">
        <v>318</v>
      </c>
      <c r="E319" s="6" t="s">
        <v>244</v>
      </c>
      <c r="F319" s="6" t="s">
        <v>152</v>
      </c>
      <c r="G319" s="7" t="s">
        <v>330</v>
      </c>
      <c r="H319" s="14">
        <f>SUM(I319,J319)</f>
        <v>0</v>
      </c>
      <c r="I319" s="14">
        <v>0</v>
      </c>
      <c r="J319" s="14">
        <v>0</v>
      </c>
      <c r="K319" s="14"/>
      <c r="L319" s="14"/>
      <c r="M319" s="14">
        <f>SUM(N319,O319)</f>
        <v>0</v>
      </c>
      <c r="N319" s="14">
        <v>0</v>
      </c>
      <c r="O319" s="14">
        <v>0</v>
      </c>
      <c r="P319" s="14">
        <f>SUM(Q319,R319)</f>
        <v>0</v>
      </c>
      <c r="Q319" s="14">
        <v>0</v>
      </c>
      <c r="R319" s="14">
        <f>SUM(S319,T319)</f>
        <v>0</v>
      </c>
      <c r="S319" s="33"/>
      <c r="T319" s="33"/>
      <c r="U319" s="33"/>
      <c r="V319" s="33"/>
      <c r="W319" s="21"/>
    </row>
    <row r="320" spans="1:23" s="31" customFormat="1" ht="25.5">
      <c r="A320" s="155"/>
      <c r="B320" s="155"/>
      <c r="C320" s="9">
        <v>3100</v>
      </c>
      <c r="D320" s="9" t="s">
        <v>332</v>
      </c>
      <c r="E320" s="9" t="s">
        <v>146</v>
      </c>
      <c r="F320" s="9" t="s">
        <v>146</v>
      </c>
      <c r="G320" s="10" t="s">
        <v>331</v>
      </c>
      <c r="H320" s="15">
        <f t="shared" ref="H320:V320" si="184">SUM(H322)</f>
        <v>2215.3000000000002</v>
      </c>
      <c r="I320" s="15">
        <f t="shared" si="184"/>
        <v>0</v>
      </c>
      <c r="J320" s="15">
        <f t="shared" si="184"/>
        <v>0</v>
      </c>
      <c r="K320" s="15">
        <f t="shared" si="184"/>
        <v>2215.3000000000002</v>
      </c>
      <c r="L320" s="15">
        <f t="shared" si="184"/>
        <v>2215.3000000000002</v>
      </c>
      <c r="M320" s="15">
        <f t="shared" si="184"/>
        <v>2215.3000000000002</v>
      </c>
      <c r="N320" s="15">
        <f t="shared" si="184"/>
        <v>0</v>
      </c>
      <c r="O320" s="15">
        <f t="shared" si="184"/>
        <v>0</v>
      </c>
      <c r="P320" s="15">
        <f t="shared" si="184"/>
        <v>2215.3000000000002</v>
      </c>
      <c r="Q320" s="15">
        <f t="shared" si="184"/>
        <v>2215.3000000000002</v>
      </c>
      <c r="R320" s="15">
        <f t="shared" si="184"/>
        <v>0</v>
      </c>
      <c r="S320" s="15">
        <f t="shared" si="184"/>
        <v>0</v>
      </c>
      <c r="T320" s="15">
        <f t="shared" si="184"/>
        <v>0</v>
      </c>
      <c r="U320" s="15">
        <f t="shared" si="184"/>
        <v>0</v>
      </c>
      <c r="V320" s="15">
        <f t="shared" si="184"/>
        <v>0</v>
      </c>
      <c r="W320" s="30"/>
    </row>
    <row r="321" spans="1:23" ht="15">
      <c r="A321" s="153"/>
      <c r="B321" s="153"/>
      <c r="C321" s="6"/>
      <c r="D321" s="6"/>
      <c r="E321" s="6"/>
      <c r="F321" s="6"/>
      <c r="G321" s="7" t="s">
        <v>149</v>
      </c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33"/>
      <c r="T321" s="33"/>
      <c r="U321" s="33"/>
      <c r="V321" s="33"/>
      <c r="W321" s="21"/>
    </row>
    <row r="322" spans="1:23" s="31" customFormat="1" ht="25.5">
      <c r="A322" s="155"/>
      <c r="B322" s="155"/>
      <c r="C322" s="9">
        <v>3110</v>
      </c>
      <c r="D322" s="9" t="s">
        <v>332</v>
      </c>
      <c r="E322" s="9" t="s">
        <v>145</v>
      </c>
      <c r="F322" s="9" t="s">
        <v>146</v>
      </c>
      <c r="G322" s="10" t="s">
        <v>333</v>
      </c>
      <c r="H322" s="15">
        <f t="shared" ref="H322:V322" si="185">SUM(H324)</f>
        <v>2215.3000000000002</v>
      </c>
      <c r="I322" s="15">
        <f t="shared" si="185"/>
        <v>0</v>
      </c>
      <c r="J322" s="15">
        <f t="shared" si="185"/>
        <v>0</v>
      </c>
      <c r="K322" s="15">
        <f t="shared" si="185"/>
        <v>2215.3000000000002</v>
      </c>
      <c r="L322" s="15">
        <f t="shared" si="185"/>
        <v>2215.3000000000002</v>
      </c>
      <c r="M322" s="15">
        <f t="shared" si="185"/>
        <v>2215.3000000000002</v>
      </c>
      <c r="N322" s="15">
        <f t="shared" si="185"/>
        <v>0</v>
      </c>
      <c r="O322" s="15">
        <f t="shared" si="185"/>
        <v>0</v>
      </c>
      <c r="P322" s="15">
        <f t="shared" si="185"/>
        <v>2215.3000000000002</v>
      </c>
      <c r="Q322" s="15">
        <f t="shared" si="185"/>
        <v>2215.3000000000002</v>
      </c>
      <c r="R322" s="15">
        <f t="shared" si="185"/>
        <v>0</v>
      </c>
      <c r="S322" s="15">
        <f t="shared" si="185"/>
        <v>0</v>
      </c>
      <c r="T322" s="15">
        <f t="shared" si="185"/>
        <v>0</v>
      </c>
      <c r="U322" s="15">
        <f t="shared" si="185"/>
        <v>0</v>
      </c>
      <c r="V322" s="15">
        <f t="shared" si="185"/>
        <v>0</v>
      </c>
      <c r="W322" s="30"/>
    </row>
    <row r="323" spans="1:23" ht="15">
      <c r="A323" s="153"/>
      <c r="B323" s="153"/>
      <c r="C323" s="6"/>
      <c r="D323" s="6"/>
      <c r="E323" s="6"/>
      <c r="F323" s="6"/>
      <c r="G323" s="7" t="s">
        <v>149</v>
      </c>
      <c r="H323" s="72"/>
      <c r="I323" s="72"/>
      <c r="J323" s="72"/>
      <c r="K323" s="72"/>
      <c r="L323" s="72"/>
      <c r="M323" s="72"/>
      <c r="N323" s="72"/>
      <c r="O323" s="72"/>
      <c r="P323" s="43"/>
      <c r="Q323" s="43"/>
      <c r="R323" s="72"/>
      <c r="S323" s="33"/>
      <c r="T323" s="33"/>
      <c r="U323" s="33"/>
      <c r="V323" s="33"/>
      <c r="W323" s="21"/>
    </row>
    <row r="324" spans="1:23" ht="15">
      <c r="A324" s="153"/>
      <c r="B324" s="153"/>
      <c r="C324" s="6">
        <v>3112</v>
      </c>
      <c r="D324" s="6" t="s">
        <v>332</v>
      </c>
      <c r="E324" s="6" t="s">
        <v>145</v>
      </c>
      <c r="F324" s="6" t="s">
        <v>152</v>
      </c>
      <c r="G324" s="7" t="s">
        <v>334</v>
      </c>
      <c r="H324" s="14">
        <f>SUM(M324,R324)</f>
        <v>2215.3000000000002</v>
      </c>
      <c r="I324" s="14">
        <f t="shared" ref="I324:L324" si="186">SUM(N324,S324)</f>
        <v>0</v>
      </c>
      <c r="J324" s="14">
        <f t="shared" si="186"/>
        <v>0</v>
      </c>
      <c r="K324" s="14">
        <f t="shared" si="186"/>
        <v>2215.3000000000002</v>
      </c>
      <c r="L324" s="14">
        <f t="shared" si="186"/>
        <v>2215.3000000000002</v>
      </c>
      <c r="M324" s="14">
        <f t="shared" ref="M324" si="187">Q324</f>
        <v>2215.3000000000002</v>
      </c>
      <c r="N324" s="14">
        <v>0</v>
      </c>
      <c r="O324" s="14">
        <v>0</v>
      </c>
      <c r="P324" s="43">
        <v>2215.3000000000002</v>
      </c>
      <c r="Q324" s="43">
        <v>2215.3000000000002</v>
      </c>
      <c r="R324" s="14">
        <f t="shared" ref="R324" si="188">V324</f>
        <v>0</v>
      </c>
      <c r="S324" s="33"/>
      <c r="T324" s="33"/>
      <c r="U324" s="33"/>
      <c r="V324" s="33"/>
      <c r="W324" s="21"/>
    </row>
    <row r="325" spans="1:23" ht="12.75" customHeight="1">
      <c r="S325" s="20"/>
      <c r="T325" s="20"/>
      <c r="U325" s="20"/>
      <c r="V325" s="20"/>
    </row>
  </sheetData>
  <mergeCells count="18">
    <mergeCell ref="H9:H10"/>
    <mergeCell ref="C9:C10"/>
    <mergeCell ref="D9:D10"/>
    <mergeCell ref="E9:E10"/>
    <mergeCell ref="F9:F10"/>
    <mergeCell ref="G9:G10"/>
    <mergeCell ref="I9:L9"/>
    <mergeCell ref="M9:M10"/>
    <mergeCell ref="N9:Q9"/>
    <mergeCell ref="R9:R10"/>
    <mergeCell ref="S9:V9"/>
    <mergeCell ref="C6:Q6"/>
    <mergeCell ref="C7:Q7"/>
    <mergeCell ref="P1:V1"/>
    <mergeCell ref="P2:V2"/>
    <mergeCell ref="P3:V3"/>
    <mergeCell ref="P4:V4"/>
    <mergeCell ref="C5:Q5"/>
  </mergeCells>
  <pageMargins left="0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3"/>
  <sheetViews>
    <sheetView zoomScaleSheetLayoutView="100" workbookViewId="0">
      <selection sqref="A1:A1048576"/>
    </sheetView>
  </sheetViews>
  <sheetFormatPr defaultRowHeight="12.75" customHeight="1"/>
  <cols>
    <col min="1" max="2" width="9.140625" style="1"/>
    <col min="3" max="3" width="7" style="1" bestFit="1" customWidth="1"/>
    <col min="4" max="4" width="36.28515625" style="1" customWidth="1"/>
    <col min="5" max="20" width="9.7109375" style="1" customWidth="1"/>
    <col min="21" max="16384" width="9.140625" style="1"/>
  </cols>
  <sheetData>
    <row r="1" spans="1:21" s="18" customFormat="1" ht="21" customHeight="1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37" t="s">
        <v>735</v>
      </c>
      <c r="Q1" s="137"/>
      <c r="R1" s="137"/>
      <c r="S1" s="137"/>
      <c r="T1" s="137"/>
    </row>
    <row r="2" spans="1:21" s="18" customForma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38" t="s">
        <v>736</v>
      </c>
      <c r="Q2" s="138"/>
      <c r="R2" s="138"/>
      <c r="S2" s="138"/>
      <c r="T2" s="138"/>
    </row>
    <row r="3" spans="1:21" s="18" customFormat="1" ht="21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38" t="s">
        <v>743</v>
      </c>
      <c r="Q3" s="138"/>
      <c r="R3" s="138"/>
      <c r="S3" s="138"/>
      <c r="T3" s="138"/>
    </row>
    <row r="4" spans="1:21" s="18" customFormat="1" ht="22.5" customHeight="1"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38" t="s">
        <v>737</v>
      </c>
      <c r="Q4" s="138"/>
      <c r="R4" s="138"/>
      <c r="S4" s="138"/>
      <c r="T4" s="138"/>
    </row>
    <row r="5" spans="1:21" s="18" customFormat="1" ht="20.25" customHeight="1">
      <c r="C5" s="144" t="s">
        <v>741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21" s="18" customFormat="1" ht="23.25" customHeight="1">
      <c r="C6" s="143" t="s">
        <v>742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21" ht="39.950000000000003" customHeight="1">
      <c r="A7" s="153"/>
      <c r="B7" s="153"/>
      <c r="C7" s="140" t="s">
        <v>679</v>
      </c>
      <c r="D7" s="140" t="s">
        <v>335</v>
      </c>
      <c r="E7" s="140" t="s">
        <v>4</v>
      </c>
      <c r="F7" s="140" t="s">
        <v>680</v>
      </c>
      <c r="G7" s="139" t="s">
        <v>5</v>
      </c>
      <c r="H7" s="139"/>
      <c r="I7" s="139"/>
      <c r="J7" s="139"/>
      <c r="K7" s="140" t="s">
        <v>681</v>
      </c>
      <c r="L7" s="139" t="s">
        <v>5</v>
      </c>
      <c r="M7" s="139"/>
      <c r="N7" s="139"/>
      <c r="O7" s="139"/>
      <c r="P7" s="140" t="s">
        <v>678</v>
      </c>
      <c r="Q7" s="139" t="s">
        <v>5</v>
      </c>
      <c r="R7" s="139"/>
      <c r="S7" s="139"/>
      <c r="T7" s="139"/>
      <c r="U7" s="21"/>
    </row>
    <row r="8" spans="1:21" ht="20.100000000000001" customHeight="1">
      <c r="A8" s="153"/>
      <c r="B8" s="153"/>
      <c r="C8" s="140"/>
      <c r="D8" s="140"/>
      <c r="E8" s="140"/>
      <c r="F8" s="140"/>
      <c r="G8" s="27" t="s">
        <v>674</v>
      </c>
      <c r="H8" s="27" t="s">
        <v>675</v>
      </c>
      <c r="I8" s="27" t="s">
        <v>676</v>
      </c>
      <c r="J8" s="27" t="s">
        <v>677</v>
      </c>
      <c r="K8" s="140"/>
      <c r="L8" s="27" t="s">
        <v>674</v>
      </c>
      <c r="M8" s="27" t="s">
        <v>675</v>
      </c>
      <c r="N8" s="27" t="s">
        <v>676</v>
      </c>
      <c r="O8" s="27" t="s">
        <v>677</v>
      </c>
      <c r="P8" s="140" t="s">
        <v>8</v>
      </c>
      <c r="Q8" s="27" t="s">
        <v>674</v>
      </c>
      <c r="R8" s="27" t="s">
        <v>675</v>
      </c>
      <c r="S8" s="27" t="s">
        <v>676</v>
      </c>
      <c r="T8" s="27" t="s">
        <v>677</v>
      </c>
      <c r="U8" s="21"/>
    </row>
    <row r="9" spans="1:21" ht="15" customHeight="1">
      <c r="A9" s="153"/>
      <c r="B9" s="153"/>
      <c r="C9" s="94">
        <v>1</v>
      </c>
      <c r="D9" s="94">
        <v>2</v>
      </c>
      <c r="E9" s="94">
        <v>3</v>
      </c>
      <c r="F9" s="94">
        <v>4</v>
      </c>
      <c r="G9" s="94">
        <v>4.0999999999999996</v>
      </c>
      <c r="H9" s="94">
        <v>4.2</v>
      </c>
      <c r="I9" s="94">
        <v>4.3</v>
      </c>
      <c r="J9" s="94">
        <v>4.4000000000000004</v>
      </c>
      <c r="K9" s="94">
        <v>5</v>
      </c>
      <c r="L9" s="94">
        <v>5.0999999999999996</v>
      </c>
      <c r="M9" s="94">
        <v>5.2</v>
      </c>
      <c r="N9" s="94">
        <v>3.3</v>
      </c>
      <c r="O9" s="95">
        <v>5.4</v>
      </c>
      <c r="P9" s="96">
        <v>6</v>
      </c>
      <c r="Q9" s="95">
        <v>6.1</v>
      </c>
      <c r="R9" s="95">
        <v>6.2</v>
      </c>
      <c r="S9" s="95">
        <v>6.3</v>
      </c>
      <c r="T9" s="95">
        <v>6.4</v>
      </c>
    </row>
    <row r="10" spans="1:21" ht="38.25">
      <c r="A10" s="153"/>
      <c r="B10" s="153"/>
      <c r="C10" s="6">
        <v>4000</v>
      </c>
      <c r="D10" s="7" t="s">
        <v>336</v>
      </c>
      <c r="E10" s="6"/>
      <c r="F10" s="16">
        <f>K10+P10</f>
        <v>11620</v>
      </c>
      <c r="G10" s="16">
        <f t="shared" ref="G10:J10" si="0">L10+Q10</f>
        <v>0</v>
      </c>
      <c r="H10" s="16">
        <f t="shared" si="0"/>
        <v>0</v>
      </c>
      <c r="I10" s="16">
        <f t="shared" si="0"/>
        <v>11620</v>
      </c>
      <c r="J10" s="16">
        <f t="shared" si="0"/>
        <v>11620</v>
      </c>
      <c r="K10" s="16">
        <f t="shared" ref="K10:T10" si="1">SUM(K12,K165,K200)</f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11620</v>
      </c>
      <c r="Q10" s="16">
        <f t="shared" si="1"/>
        <v>0</v>
      </c>
      <c r="R10" s="16">
        <f t="shared" si="1"/>
        <v>0</v>
      </c>
      <c r="S10" s="16">
        <f t="shared" si="1"/>
        <v>11620</v>
      </c>
      <c r="T10" s="16">
        <f t="shared" si="1"/>
        <v>11620</v>
      </c>
      <c r="U10" s="21"/>
    </row>
    <row r="11" spans="1:21" ht="39.950000000000003" hidden="1" customHeight="1">
      <c r="A11" s="153"/>
      <c r="B11" s="153"/>
      <c r="C11" s="6"/>
      <c r="D11" s="7" t="s">
        <v>337</v>
      </c>
      <c r="E11" s="6"/>
      <c r="F11" s="16">
        <f t="shared" ref="F11:F74" si="2">K11+P11</f>
        <v>0</v>
      </c>
      <c r="G11" s="16">
        <f t="shared" ref="G11:G74" si="3">L11+Q11</f>
        <v>0</v>
      </c>
      <c r="H11" s="16">
        <f t="shared" ref="H11:H74" si="4">M11+R11</f>
        <v>0</v>
      </c>
      <c r="I11" s="16">
        <f t="shared" ref="I11:I74" si="5">N11+S11</f>
        <v>0</v>
      </c>
      <c r="J11" s="16">
        <f t="shared" ref="J11:J74" si="6">O11+T11</f>
        <v>0</v>
      </c>
      <c r="K11" s="41"/>
      <c r="L11" s="41"/>
      <c r="M11" s="41"/>
      <c r="N11" s="42"/>
      <c r="O11" s="32"/>
      <c r="P11" s="32"/>
      <c r="Q11" s="32"/>
      <c r="R11" s="32"/>
      <c r="S11" s="32"/>
      <c r="T11" s="32"/>
      <c r="U11" s="21"/>
    </row>
    <row r="12" spans="1:21" ht="38.25">
      <c r="A12" s="153"/>
      <c r="B12" s="153"/>
      <c r="C12" s="6">
        <v>4050</v>
      </c>
      <c r="D12" s="7" t="s">
        <v>338</v>
      </c>
      <c r="E12" s="6" t="s">
        <v>339</v>
      </c>
      <c r="F12" s="16">
        <f t="shared" si="2"/>
        <v>0</v>
      </c>
      <c r="G12" s="16">
        <f t="shared" si="3"/>
        <v>0</v>
      </c>
      <c r="H12" s="16">
        <f t="shared" si="4"/>
        <v>0</v>
      </c>
      <c r="I12" s="16">
        <f t="shared" si="5"/>
        <v>0</v>
      </c>
      <c r="J12" s="16">
        <f t="shared" si="6"/>
        <v>0</v>
      </c>
      <c r="K12" s="16">
        <f t="shared" ref="K12:T12" si="7">SUM(K14,K27,K70,K85,K95,K121,K136)</f>
        <v>0</v>
      </c>
      <c r="L12" s="16">
        <f t="shared" si="7"/>
        <v>0</v>
      </c>
      <c r="M12" s="16">
        <f t="shared" si="7"/>
        <v>0</v>
      </c>
      <c r="N12" s="16">
        <f t="shared" si="7"/>
        <v>0</v>
      </c>
      <c r="O12" s="16">
        <f t="shared" si="7"/>
        <v>0</v>
      </c>
      <c r="P12" s="16">
        <f t="shared" si="7"/>
        <v>0</v>
      </c>
      <c r="Q12" s="16">
        <f t="shared" si="7"/>
        <v>0</v>
      </c>
      <c r="R12" s="16">
        <f t="shared" si="7"/>
        <v>0</v>
      </c>
      <c r="S12" s="16">
        <f t="shared" si="7"/>
        <v>0</v>
      </c>
      <c r="T12" s="16">
        <f t="shared" si="7"/>
        <v>0</v>
      </c>
      <c r="U12" s="21"/>
    </row>
    <row r="13" spans="1:21" ht="39.950000000000003" hidden="1" customHeight="1">
      <c r="A13" s="153"/>
      <c r="B13" s="153"/>
      <c r="C13" s="6"/>
      <c r="D13" s="7" t="s">
        <v>337</v>
      </c>
      <c r="E13" s="6"/>
      <c r="F13" s="16">
        <f t="shared" si="2"/>
        <v>0</v>
      </c>
      <c r="G13" s="16">
        <f t="shared" si="3"/>
        <v>0</v>
      </c>
      <c r="H13" s="16">
        <f t="shared" si="4"/>
        <v>0</v>
      </c>
      <c r="I13" s="16">
        <f t="shared" si="5"/>
        <v>0</v>
      </c>
      <c r="J13" s="16">
        <f t="shared" si="6"/>
        <v>0</v>
      </c>
      <c r="K13" s="41"/>
      <c r="L13" s="41"/>
      <c r="M13" s="41"/>
      <c r="N13" s="42"/>
      <c r="O13" s="32"/>
      <c r="P13" s="32"/>
      <c r="Q13" s="32"/>
      <c r="R13" s="32"/>
      <c r="S13" s="32"/>
      <c r="T13" s="32"/>
      <c r="U13" s="21"/>
    </row>
    <row r="14" spans="1:21" ht="25.5" hidden="1">
      <c r="A14" s="153"/>
      <c r="B14" s="153"/>
      <c r="C14" s="6">
        <v>4100</v>
      </c>
      <c r="D14" s="7" t="s">
        <v>340</v>
      </c>
      <c r="E14" s="6" t="s">
        <v>339</v>
      </c>
      <c r="F14" s="16">
        <f t="shared" si="2"/>
        <v>0</v>
      </c>
      <c r="G14" s="16">
        <f t="shared" si="3"/>
        <v>0</v>
      </c>
      <c r="H14" s="16">
        <f t="shared" si="4"/>
        <v>0</v>
      </c>
      <c r="I14" s="16">
        <f t="shared" si="5"/>
        <v>0</v>
      </c>
      <c r="J14" s="16">
        <f t="shared" si="6"/>
        <v>0</v>
      </c>
      <c r="K14" s="16">
        <f>SUM(K16,K21,K24)</f>
        <v>0</v>
      </c>
      <c r="L14" s="16">
        <f t="shared" ref="L14:T14" si="8">SUM(L16,L21,L24)</f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0</v>
      </c>
      <c r="R14" s="16">
        <f t="shared" si="8"/>
        <v>0</v>
      </c>
      <c r="S14" s="16">
        <f t="shared" si="8"/>
        <v>0</v>
      </c>
      <c r="T14" s="16">
        <f t="shared" si="8"/>
        <v>0</v>
      </c>
      <c r="U14" s="21"/>
    </row>
    <row r="15" spans="1:21" ht="39.950000000000003" hidden="1" customHeight="1">
      <c r="A15" s="153"/>
      <c r="B15" s="153"/>
      <c r="C15" s="6"/>
      <c r="D15" s="7" t="s">
        <v>337</v>
      </c>
      <c r="E15" s="6"/>
      <c r="F15" s="16">
        <f t="shared" si="2"/>
        <v>0</v>
      </c>
      <c r="G15" s="16">
        <f t="shared" si="3"/>
        <v>0</v>
      </c>
      <c r="H15" s="16">
        <f t="shared" si="4"/>
        <v>0</v>
      </c>
      <c r="I15" s="16">
        <f t="shared" si="5"/>
        <v>0</v>
      </c>
      <c r="J15" s="16">
        <f t="shared" si="6"/>
        <v>0</v>
      </c>
      <c r="K15" s="41"/>
      <c r="L15" s="41"/>
      <c r="M15" s="41"/>
      <c r="N15" s="42"/>
      <c r="O15" s="32"/>
      <c r="P15" s="32"/>
      <c r="Q15" s="32"/>
      <c r="R15" s="32"/>
      <c r="S15" s="32"/>
      <c r="T15" s="32"/>
      <c r="U15" s="21"/>
    </row>
    <row r="16" spans="1:21" ht="51" hidden="1">
      <c r="A16" s="153"/>
      <c r="B16" s="153"/>
      <c r="C16" s="6">
        <v>4110</v>
      </c>
      <c r="D16" s="7" t="s">
        <v>341</v>
      </c>
      <c r="E16" s="6" t="s">
        <v>339</v>
      </c>
      <c r="F16" s="16">
        <f t="shared" si="2"/>
        <v>0</v>
      </c>
      <c r="G16" s="16">
        <f t="shared" si="3"/>
        <v>0</v>
      </c>
      <c r="H16" s="16">
        <f t="shared" si="4"/>
        <v>0</v>
      </c>
      <c r="I16" s="16">
        <f t="shared" si="5"/>
        <v>0</v>
      </c>
      <c r="J16" s="16">
        <f t="shared" si="6"/>
        <v>0</v>
      </c>
      <c r="K16" s="16">
        <f t="shared" ref="K16:T16" si="9">SUM(K18:K20)</f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21"/>
    </row>
    <row r="17" spans="1:21" ht="39.950000000000003" hidden="1" customHeight="1">
      <c r="A17" s="153"/>
      <c r="B17" s="153"/>
      <c r="C17" s="6"/>
      <c r="D17" s="7" t="s">
        <v>149</v>
      </c>
      <c r="E17" s="6"/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6">
        <f t="shared" si="6"/>
        <v>0</v>
      </c>
      <c r="K17" s="41"/>
      <c r="L17" s="41"/>
      <c r="M17" s="41"/>
      <c r="N17" s="42"/>
      <c r="O17" s="32"/>
      <c r="P17" s="32"/>
      <c r="Q17" s="32"/>
      <c r="R17" s="32"/>
      <c r="S17" s="32"/>
      <c r="T17" s="32"/>
      <c r="U17" s="21"/>
    </row>
    <row r="18" spans="1:21" s="38" customFormat="1" ht="25.5" hidden="1">
      <c r="A18" s="156"/>
      <c r="B18" s="156"/>
      <c r="C18" s="35">
        <v>4111</v>
      </c>
      <c r="D18" s="36" t="s">
        <v>342</v>
      </c>
      <c r="E18" s="35" t="s">
        <v>343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6">
        <f t="shared" si="6"/>
        <v>0</v>
      </c>
      <c r="K18" s="43">
        <f>O18</f>
        <v>0</v>
      </c>
      <c r="L18" s="43"/>
      <c r="M18" s="43"/>
      <c r="N18" s="44"/>
      <c r="O18" s="44"/>
      <c r="P18" s="45"/>
      <c r="Q18" s="45"/>
      <c r="R18" s="45"/>
      <c r="S18" s="45"/>
      <c r="T18" s="45"/>
      <c r="U18" s="37"/>
    </row>
    <row r="19" spans="1:21" s="38" customFormat="1" ht="38.25" hidden="1">
      <c r="A19" s="156"/>
      <c r="B19" s="156"/>
      <c r="C19" s="35">
        <v>4112</v>
      </c>
      <c r="D19" s="36" t="s">
        <v>344</v>
      </c>
      <c r="E19" s="35" t="s">
        <v>345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6">
        <f t="shared" si="6"/>
        <v>0</v>
      </c>
      <c r="K19" s="43">
        <f t="shared" ref="K19:K20" si="10">O19</f>
        <v>0</v>
      </c>
      <c r="L19" s="43"/>
      <c r="M19" s="43"/>
      <c r="N19" s="44"/>
      <c r="O19" s="44"/>
      <c r="P19" s="45"/>
      <c r="Q19" s="45"/>
      <c r="R19" s="45"/>
      <c r="S19" s="45"/>
      <c r="T19" s="45"/>
      <c r="U19" s="37"/>
    </row>
    <row r="20" spans="1:21" s="38" customFormat="1" ht="15" hidden="1">
      <c r="A20" s="156"/>
      <c r="B20" s="156"/>
      <c r="C20" s="35">
        <v>4114</v>
      </c>
      <c r="D20" s="36" t="s">
        <v>346</v>
      </c>
      <c r="E20" s="35" t="s">
        <v>347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6">
        <f t="shared" si="6"/>
        <v>0</v>
      </c>
      <c r="K20" s="43">
        <f t="shared" si="10"/>
        <v>0</v>
      </c>
      <c r="L20" s="43">
        <v>0</v>
      </c>
      <c r="M20" s="43">
        <v>0</v>
      </c>
      <c r="N20" s="43">
        <v>0</v>
      </c>
      <c r="O20" s="43">
        <v>0</v>
      </c>
      <c r="P20" s="45"/>
      <c r="Q20" s="45"/>
      <c r="R20" s="45"/>
      <c r="S20" s="45"/>
      <c r="T20" s="45"/>
      <c r="U20" s="37"/>
    </row>
    <row r="21" spans="1:21" ht="25.5" hidden="1">
      <c r="A21" s="153"/>
      <c r="B21" s="153"/>
      <c r="C21" s="6">
        <v>4120</v>
      </c>
      <c r="D21" s="7" t="s">
        <v>348</v>
      </c>
      <c r="E21" s="6" t="s">
        <v>339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6">
        <f t="shared" si="6"/>
        <v>0</v>
      </c>
      <c r="K21" s="16">
        <f>SUM(K23)</f>
        <v>0</v>
      </c>
      <c r="L21" s="16">
        <f>SUM(L23)</f>
        <v>0</v>
      </c>
      <c r="M21" s="16">
        <f t="shared" ref="M21:T21" si="11">SUM(M23)</f>
        <v>0</v>
      </c>
      <c r="N21" s="16">
        <f t="shared" si="11"/>
        <v>0</v>
      </c>
      <c r="O21" s="16">
        <f t="shared" si="11"/>
        <v>0</v>
      </c>
      <c r="P21" s="16">
        <f t="shared" si="11"/>
        <v>0</v>
      </c>
      <c r="Q21" s="16">
        <f t="shared" si="11"/>
        <v>0</v>
      </c>
      <c r="R21" s="16">
        <f t="shared" si="11"/>
        <v>0</v>
      </c>
      <c r="S21" s="16">
        <f t="shared" si="11"/>
        <v>0</v>
      </c>
      <c r="T21" s="16">
        <f t="shared" si="11"/>
        <v>0</v>
      </c>
      <c r="U21" s="21"/>
    </row>
    <row r="22" spans="1:21" ht="39.950000000000003" hidden="1" customHeight="1">
      <c r="A22" s="153"/>
      <c r="B22" s="153"/>
      <c r="C22" s="6"/>
      <c r="D22" s="7" t="s">
        <v>149</v>
      </c>
      <c r="E22" s="6"/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6">
        <f t="shared" si="6"/>
        <v>0</v>
      </c>
      <c r="K22" s="41"/>
      <c r="L22" s="41"/>
      <c r="M22" s="41"/>
      <c r="N22" s="42"/>
      <c r="O22" s="46"/>
      <c r="P22" s="32"/>
      <c r="Q22" s="32"/>
      <c r="R22" s="32"/>
      <c r="S22" s="32"/>
      <c r="T22" s="32"/>
      <c r="U22" s="21"/>
    </row>
    <row r="23" spans="1:21" s="38" customFormat="1" ht="25.5" hidden="1">
      <c r="A23" s="156"/>
      <c r="B23" s="156"/>
      <c r="C23" s="35">
        <v>4121</v>
      </c>
      <c r="D23" s="36" t="s">
        <v>349</v>
      </c>
      <c r="E23" s="35" t="s">
        <v>350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6">
        <f t="shared" si="6"/>
        <v>0</v>
      </c>
      <c r="K23" s="43">
        <f t="shared" ref="K23" si="12">O23</f>
        <v>0</v>
      </c>
      <c r="L23" s="43">
        <v>0</v>
      </c>
      <c r="M23" s="43">
        <v>0</v>
      </c>
      <c r="N23" s="44">
        <v>0</v>
      </c>
      <c r="O23" s="44">
        <v>0</v>
      </c>
      <c r="P23" s="45"/>
      <c r="Q23" s="45"/>
      <c r="R23" s="45"/>
      <c r="S23" s="45"/>
      <c r="T23" s="45"/>
      <c r="U23" s="37"/>
    </row>
    <row r="24" spans="1:21" ht="39.950000000000003" hidden="1" customHeight="1">
      <c r="A24" s="153"/>
      <c r="B24" s="153"/>
      <c r="C24" s="6">
        <v>4130</v>
      </c>
      <c r="D24" s="7" t="s">
        <v>351</v>
      </c>
      <c r="E24" s="6" t="s">
        <v>339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6">
        <f t="shared" si="6"/>
        <v>0</v>
      </c>
      <c r="K24" s="16">
        <f t="shared" ref="K24:T24" si="13">SUM(K26)</f>
        <v>0</v>
      </c>
      <c r="L24" s="16">
        <f t="shared" si="13"/>
        <v>0</v>
      </c>
      <c r="M24" s="16">
        <f t="shared" si="13"/>
        <v>0</v>
      </c>
      <c r="N24" s="16">
        <f t="shared" si="13"/>
        <v>0</v>
      </c>
      <c r="O24" s="16">
        <f t="shared" si="13"/>
        <v>0</v>
      </c>
      <c r="P24" s="16">
        <f t="shared" si="13"/>
        <v>0</v>
      </c>
      <c r="Q24" s="16">
        <f t="shared" si="13"/>
        <v>0</v>
      </c>
      <c r="R24" s="16">
        <f t="shared" si="13"/>
        <v>0</v>
      </c>
      <c r="S24" s="16">
        <f t="shared" si="13"/>
        <v>0</v>
      </c>
      <c r="T24" s="16">
        <f t="shared" si="13"/>
        <v>0</v>
      </c>
      <c r="U24" s="21"/>
    </row>
    <row r="25" spans="1:21" ht="39.950000000000003" hidden="1" customHeight="1">
      <c r="A25" s="153"/>
      <c r="B25" s="153"/>
      <c r="C25" s="6"/>
      <c r="D25" s="7" t="s">
        <v>149</v>
      </c>
      <c r="E25" s="6"/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6">
        <f t="shared" si="6"/>
        <v>0</v>
      </c>
      <c r="K25" s="41"/>
      <c r="L25" s="41"/>
      <c r="M25" s="41"/>
      <c r="N25" s="42"/>
      <c r="O25" s="46"/>
      <c r="P25" s="32"/>
      <c r="Q25" s="32"/>
      <c r="R25" s="32"/>
      <c r="S25" s="32"/>
      <c r="T25" s="32"/>
      <c r="U25" s="21"/>
    </row>
    <row r="26" spans="1:21" s="38" customFormat="1" ht="25.5" hidden="1">
      <c r="A26" s="156"/>
      <c r="B26" s="156"/>
      <c r="C26" s="35">
        <v>4131</v>
      </c>
      <c r="D26" s="36" t="s">
        <v>352</v>
      </c>
      <c r="E26" s="35" t="s">
        <v>353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6">
        <f t="shared" si="6"/>
        <v>0</v>
      </c>
      <c r="K26" s="43">
        <f t="shared" ref="K26" si="14">O26</f>
        <v>0</v>
      </c>
      <c r="L26" s="43">
        <f>SUM(M26,N26)</f>
        <v>0</v>
      </c>
      <c r="M26" s="43">
        <v>0</v>
      </c>
      <c r="N26" s="43">
        <v>0</v>
      </c>
      <c r="O26" s="43">
        <v>0</v>
      </c>
      <c r="P26" s="45"/>
      <c r="Q26" s="45"/>
      <c r="R26" s="45"/>
      <c r="S26" s="45"/>
      <c r="T26" s="45"/>
      <c r="U26" s="37"/>
    </row>
    <row r="27" spans="1:21" ht="51">
      <c r="A27" s="153"/>
      <c r="B27" s="153"/>
      <c r="C27" s="6">
        <v>4200</v>
      </c>
      <c r="D27" s="7" t="s">
        <v>354</v>
      </c>
      <c r="E27" s="6" t="s">
        <v>339</v>
      </c>
      <c r="F27" s="16">
        <f t="shared" si="2"/>
        <v>-3018</v>
      </c>
      <c r="G27" s="16">
        <f t="shared" si="3"/>
        <v>0</v>
      </c>
      <c r="H27" s="16">
        <f t="shared" si="4"/>
        <v>0</v>
      </c>
      <c r="I27" s="16">
        <f t="shared" si="5"/>
        <v>-3018</v>
      </c>
      <c r="J27" s="16">
        <f t="shared" si="6"/>
        <v>-3018</v>
      </c>
      <c r="K27" s="16">
        <f t="shared" ref="K27:T27" si="15">SUM(K29,K38,K43,K53,K56,K60)</f>
        <v>-3018</v>
      </c>
      <c r="L27" s="16">
        <f t="shared" si="15"/>
        <v>0</v>
      </c>
      <c r="M27" s="16">
        <f t="shared" si="15"/>
        <v>0</v>
      </c>
      <c r="N27" s="16">
        <f t="shared" si="15"/>
        <v>-3018</v>
      </c>
      <c r="O27" s="16">
        <f t="shared" si="15"/>
        <v>-3018</v>
      </c>
      <c r="P27" s="16">
        <f t="shared" si="15"/>
        <v>0</v>
      </c>
      <c r="Q27" s="16">
        <f t="shared" si="15"/>
        <v>0</v>
      </c>
      <c r="R27" s="16">
        <f t="shared" si="15"/>
        <v>0</v>
      </c>
      <c r="S27" s="16">
        <f t="shared" si="15"/>
        <v>0</v>
      </c>
      <c r="T27" s="16">
        <f t="shared" si="15"/>
        <v>0</v>
      </c>
      <c r="U27" s="21"/>
    </row>
    <row r="28" spans="1:21" ht="39.950000000000003" hidden="1" customHeight="1">
      <c r="A28" s="153"/>
      <c r="B28" s="153"/>
      <c r="C28" s="6"/>
      <c r="D28" s="7" t="s">
        <v>337</v>
      </c>
      <c r="E28" s="6"/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16">
        <f t="shared" si="6"/>
        <v>0</v>
      </c>
      <c r="K28" s="41"/>
      <c r="L28" s="41"/>
      <c r="M28" s="41"/>
      <c r="N28" s="42"/>
      <c r="O28" s="46"/>
      <c r="P28" s="32"/>
      <c r="Q28" s="32"/>
      <c r="R28" s="32"/>
      <c r="S28" s="32"/>
      <c r="T28" s="32"/>
      <c r="U28" s="21"/>
    </row>
    <row r="29" spans="1:21" ht="38.25" hidden="1">
      <c r="A29" s="153"/>
      <c r="B29" s="153"/>
      <c r="C29" s="6">
        <v>4210</v>
      </c>
      <c r="D29" s="7" t="s">
        <v>355</v>
      </c>
      <c r="E29" s="6" t="s">
        <v>339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16">
        <f t="shared" si="6"/>
        <v>0</v>
      </c>
      <c r="K29" s="16">
        <f t="shared" ref="K29:O29" si="16">SUM(K31:K37)</f>
        <v>0</v>
      </c>
      <c r="L29" s="16">
        <f t="shared" si="16"/>
        <v>0</v>
      </c>
      <c r="M29" s="16">
        <f t="shared" si="16"/>
        <v>0</v>
      </c>
      <c r="N29" s="16">
        <f t="shared" si="16"/>
        <v>0</v>
      </c>
      <c r="O29" s="16">
        <f t="shared" si="16"/>
        <v>0</v>
      </c>
      <c r="P29" s="16">
        <f t="shared" ref="P29:T29" si="17">SUM(P31:P37)</f>
        <v>0</v>
      </c>
      <c r="Q29" s="16">
        <f t="shared" si="17"/>
        <v>0</v>
      </c>
      <c r="R29" s="16">
        <f t="shared" si="17"/>
        <v>0</v>
      </c>
      <c r="S29" s="16">
        <f t="shared" si="17"/>
        <v>0</v>
      </c>
      <c r="T29" s="16">
        <f t="shared" si="17"/>
        <v>0</v>
      </c>
      <c r="U29" s="21"/>
    </row>
    <row r="30" spans="1:21" ht="39.950000000000003" hidden="1" customHeight="1">
      <c r="A30" s="153"/>
      <c r="B30" s="153"/>
      <c r="C30" s="6"/>
      <c r="D30" s="7" t="s">
        <v>149</v>
      </c>
      <c r="E30" s="6"/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16">
        <f t="shared" si="6"/>
        <v>0</v>
      </c>
      <c r="K30" s="41"/>
      <c r="L30" s="41"/>
      <c r="M30" s="41"/>
      <c r="N30" s="42"/>
      <c r="O30" s="46"/>
      <c r="P30" s="32"/>
      <c r="Q30" s="32"/>
      <c r="R30" s="32"/>
      <c r="S30" s="32"/>
      <c r="T30" s="32"/>
      <c r="U30" s="21"/>
    </row>
    <row r="31" spans="1:21" s="38" customFormat="1" ht="25.5" hidden="1">
      <c r="A31" s="156"/>
      <c r="B31" s="156"/>
      <c r="C31" s="35">
        <v>4211</v>
      </c>
      <c r="D31" s="36" t="s">
        <v>356</v>
      </c>
      <c r="E31" s="35" t="s">
        <v>357</v>
      </c>
      <c r="F31" s="16">
        <f t="shared" si="2"/>
        <v>0</v>
      </c>
      <c r="G31" s="16">
        <f t="shared" si="3"/>
        <v>0</v>
      </c>
      <c r="H31" s="16">
        <f t="shared" si="4"/>
        <v>0</v>
      </c>
      <c r="I31" s="16">
        <f t="shared" si="5"/>
        <v>0</v>
      </c>
      <c r="J31" s="16">
        <f t="shared" si="6"/>
        <v>0</v>
      </c>
      <c r="K31" s="43">
        <f t="shared" ref="K31:K37" si="18">O31</f>
        <v>0</v>
      </c>
      <c r="L31" s="43">
        <v>0</v>
      </c>
      <c r="M31" s="43">
        <v>0</v>
      </c>
      <c r="N31" s="43">
        <v>0</v>
      </c>
      <c r="O31" s="43">
        <v>0</v>
      </c>
      <c r="P31" s="45"/>
      <c r="Q31" s="45"/>
      <c r="R31" s="45"/>
      <c r="S31" s="45"/>
      <c r="T31" s="45"/>
      <c r="U31" s="37"/>
    </row>
    <row r="32" spans="1:21" s="38" customFormat="1" ht="15" hidden="1">
      <c r="A32" s="156"/>
      <c r="B32" s="156"/>
      <c r="C32" s="35">
        <v>4212</v>
      </c>
      <c r="D32" s="36" t="s">
        <v>358</v>
      </c>
      <c r="E32" s="35" t="s">
        <v>359</v>
      </c>
      <c r="F32" s="16">
        <f t="shared" si="2"/>
        <v>0</v>
      </c>
      <c r="G32" s="16">
        <f t="shared" si="3"/>
        <v>0</v>
      </c>
      <c r="H32" s="16">
        <f t="shared" si="4"/>
        <v>0</v>
      </c>
      <c r="I32" s="16">
        <f t="shared" si="5"/>
        <v>0</v>
      </c>
      <c r="J32" s="16">
        <f t="shared" si="6"/>
        <v>0</v>
      </c>
      <c r="K32" s="43">
        <f t="shared" si="18"/>
        <v>0</v>
      </c>
      <c r="L32" s="43"/>
      <c r="M32" s="43"/>
      <c r="N32" s="44"/>
      <c r="O32" s="44"/>
      <c r="P32" s="45"/>
      <c r="Q32" s="45"/>
      <c r="R32" s="45"/>
      <c r="S32" s="45"/>
      <c r="T32" s="45"/>
      <c r="U32" s="37"/>
    </row>
    <row r="33" spans="1:21" s="38" customFormat="1" ht="15" hidden="1">
      <c r="A33" s="156"/>
      <c r="B33" s="156"/>
      <c r="C33" s="35">
        <v>4213</v>
      </c>
      <c r="D33" s="36" t="s">
        <v>360</v>
      </c>
      <c r="E33" s="35" t="s">
        <v>361</v>
      </c>
      <c r="F33" s="16">
        <f t="shared" si="2"/>
        <v>0</v>
      </c>
      <c r="G33" s="16">
        <f t="shared" si="3"/>
        <v>0</v>
      </c>
      <c r="H33" s="16">
        <f t="shared" si="4"/>
        <v>0</v>
      </c>
      <c r="I33" s="16">
        <f t="shared" si="5"/>
        <v>0</v>
      </c>
      <c r="J33" s="16">
        <f t="shared" si="6"/>
        <v>0</v>
      </c>
      <c r="K33" s="43">
        <f t="shared" si="18"/>
        <v>0</v>
      </c>
      <c r="L33" s="43"/>
      <c r="M33" s="43"/>
      <c r="N33" s="44"/>
      <c r="O33" s="44"/>
      <c r="P33" s="45"/>
      <c r="Q33" s="45"/>
      <c r="R33" s="45"/>
      <c r="S33" s="45"/>
      <c r="T33" s="45"/>
      <c r="U33" s="37"/>
    </row>
    <row r="34" spans="1:21" s="38" customFormat="1" ht="15" hidden="1">
      <c r="A34" s="156"/>
      <c r="B34" s="156"/>
      <c r="C34" s="35">
        <v>4214</v>
      </c>
      <c r="D34" s="36" t="s">
        <v>362</v>
      </c>
      <c r="E34" s="35" t="s">
        <v>363</v>
      </c>
      <c r="F34" s="16">
        <f t="shared" si="2"/>
        <v>0</v>
      </c>
      <c r="G34" s="16">
        <f t="shared" si="3"/>
        <v>0</v>
      </c>
      <c r="H34" s="16">
        <f t="shared" si="4"/>
        <v>0</v>
      </c>
      <c r="I34" s="16">
        <f t="shared" si="5"/>
        <v>0</v>
      </c>
      <c r="J34" s="16">
        <f t="shared" si="6"/>
        <v>0</v>
      </c>
      <c r="K34" s="43">
        <f t="shared" si="18"/>
        <v>0</v>
      </c>
      <c r="L34" s="43"/>
      <c r="M34" s="43"/>
      <c r="N34" s="44"/>
      <c r="O34" s="44"/>
      <c r="P34" s="45"/>
      <c r="Q34" s="45"/>
      <c r="R34" s="45"/>
      <c r="S34" s="45"/>
      <c r="T34" s="45"/>
      <c r="U34" s="37"/>
    </row>
    <row r="35" spans="1:21" s="38" customFormat="1" ht="15" hidden="1">
      <c r="A35" s="156"/>
      <c r="B35" s="156"/>
      <c r="C35" s="35">
        <v>4215</v>
      </c>
      <c r="D35" s="36" t="s">
        <v>364</v>
      </c>
      <c r="E35" s="35" t="s">
        <v>365</v>
      </c>
      <c r="F35" s="16">
        <f t="shared" si="2"/>
        <v>0</v>
      </c>
      <c r="G35" s="16">
        <f t="shared" si="3"/>
        <v>0</v>
      </c>
      <c r="H35" s="16">
        <f t="shared" si="4"/>
        <v>0</v>
      </c>
      <c r="I35" s="16">
        <f t="shared" si="5"/>
        <v>0</v>
      </c>
      <c r="J35" s="16">
        <f t="shared" si="6"/>
        <v>0</v>
      </c>
      <c r="K35" s="43">
        <f t="shared" si="18"/>
        <v>0</v>
      </c>
      <c r="L35" s="43"/>
      <c r="M35" s="43"/>
      <c r="N35" s="44"/>
      <c r="O35" s="44"/>
      <c r="P35" s="45"/>
      <c r="Q35" s="45"/>
      <c r="R35" s="45"/>
      <c r="S35" s="45"/>
      <c r="T35" s="45"/>
      <c r="U35" s="37"/>
    </row>
    <row r="36" spans="1:21" s="38" customFormat="1" ht="25.5" hidden="1">
      <c r="A36" s="156"/>
      <c r="B36" s="156"/>
      <c r="C36" s="35">
        <v>4216</v>
      </c>
      <c r="D36" s="36" t="s">
        <v>366</v>
      </c>
      <c r="E36" s="35" t="s">
        <v>367</v>
      </c>
      <c r="F36" s="16">
        <f t="shared" si="2"/>
        <v>0</v>
      </c>
      <c r="G36" s="16">
        <f t="shared" si="3"/>
        <v>0</v>
      </c>
      <c r="H36" s="16">
        <f t="shared" si="4"/>
        <v>0</v>
      </c>
      <c r="I36" s="16">
        <f t="shared" si="5"/>
        <v>0</v>
      </c>
      <c r="J36" s="16">
        <f t="shared" si="6"/>
        <v>0</v>
      </c>
      <c r="K36" s="43">
        <f t="shared" si="18"/>
        <v>0</v>
      </c>
      <c r="L36" s="43">
        <f t="shared" ref="L36:L37" si="19">SUM(M36,N36)</f>
        <v>0</v>
      </c>
      <c r="M36" s="43">
        <v>0</v>
      </c>
      <c r="N36" s="43">
        <v>0</v>
      </c>
      <c r="O36" s="43">
        <v>0</v>
      </c>
      <c r="P36" s="45"/>
      <c r="Q36" s="45"/>
      <c r="R36" s="45"/>
      <c r="S36" s="45"/>
      <c r="T36" s="45"/>
      <c r="U36" s="37"/>
    </row>
    <row r="37" spans="1:21" s="38" customFormat="1" ht="15" hidden="1">
      <c r="A37" s="156"/>
      <c r="B37" s="156"/>
      <c r="C37" s="35">
        <v>4217</v>
      </c>
      <c r="D37" s="36" t="s">
        <v>368</v>
      </c>
      <c r="E37" s="35" t="s">
        <v>369</v>
      </c>
      <c r="F37" s="16">
        <f t="shared" si="2"/>
        <v>0</v>
      </c>
      <c r="G37" s="16">
        <f t="shared" si="3"/>
        <v>0</v>
      </c>
      <c r="H37" s="16">
        <f t="shared" si="4"/>
        <v>0</v>
      </c>
      <c r="I37" s="16">
        <f t="shared" si="5"/>
        <v>0</v>
      </c>
      <c r="J37" s="16">
        <f t="shared" si="6"/>
        <v>0</v>
      </c>
      <c r="K37" s="43">
        <f t="shared" si="18"/>
        <v>0</v>
      </c>
      <c r="L37" s="43">
        <f t="shared" si="19"/>
        <v>0</v>
      </c>
      <c r="M37" s="43">
        <v>0</v>
      </c>
      <c r="N37" s="43">
        <v>0</v>
      </c>
      <c r="O37" s="43">
        <v>0</v>
      </c>
      <c r="P37" s="45"/>
      <c r="Q37" s="45"/>
      <c r="R37" s="45"/>
      <c r="S37" s="45"/>
      <c r="T37" s="45"/>
      <c r="U37" s="37"/>
    </row>
    <row r="38" spans="1:21" ht="38.25" hidden="1">
      <c r="A38" s="153"/>
      <c r="B38" s="153"/>
      <c r="C38" s="6">
        <v>4220</v>
      </c>
      <c r="D38" s="7" t="s">
        <v>370</v>
      </c>
      <c r="E38" s="6" t="s">
        <v>339</v>
      </c>
      <c r="F38" s="16">
        <f t="shared" si="2"/>
        <v>0</v>
      </c>
      <c r="G38" s="16">
        <f t="shared" si="3"/>
        <v>0</v>
      </c>
      <c r="H38" s="16">
        <f t="shared" si="4"/>
        <v>0</v>
      </c>
      <c r="I38" s="16">
        <f t="shared" si="5"/>
        <v>0</v>
      </c>
      <c r="J38" s="16">
        <f t="shared" si="6"/>
        <v>0</v>
      </c>
      <c r="K38" s="16">
        <f t="shared" ref="K38:T38" si="20">SUM(K40:K42)</f>
        <v>0</v>
      </c>
      <c r="L38" s="16">
        <f t="shared" si="20"/>
        <v>0</v>
      </c>
      <c r="M38" s="16">
        <f t="shared" si="20"/>
        <v>0</v>
      </c>
      <c r="N38" s="16">
        <f t="shared" si="20"/>
        <v>0</v>
      </c>
      <c r="O38" s="16">
        <f t="shared" si="20"/>
        <v>0</v>
      </c>
      <c r="P38" s="16">
        <f t="shared" si="20"/>
        <v>0</v>
      </c>
      <c r="Q38" s="16">
        <f t="shared" si="20"/>
        <v>0</v>
      </c>
      <c r="R38" s="16">
        <f t="shared" si="20"/>
        <v>0</v>
      </c>
      <c r="S38" s="16">
        <f t="shared" si="20"/>
        <v>0</v>
      </c>
      <c r="T38" s="16">
        <f t="shared" si="20"/>
        <v>0</v>
      </c>
      <c r="U38" s="21"/>
    </row>
    <row r="39" spans="1:21" ht="39.950000000000003" hidden="1" customHeight="1">
      <c r="A39" s="153"/>
      <c r="B39" s="153"/>
      <c r="C39" s="6"/>
      <c r="D39" s="7" t="s">
        <v>149</v>
      </c>
      <c r="E39" s="6"/>
      <c r="F39" s="16">
        <f t="shared" si="2"/>
        <v>0</v>
      </c>
      <c r="G39" s="16">
        <f t="shared" si="3"/>
        <v>0</v>
      </c>
      <c r="H39" s="16">
        <f t="shared" si="4"/>
        <v>0</v>
      </c>
      <c r="I39" s="16">
        <f t="shared" si="5"/>
        <v>0</v>
      </c>
      <c r="J39" s="16">
        <f t="shared" si="6"/>
        <v>0</v>
      </c>
      <c r="K39" s="41"/>
      <c r="L39" s="41"/>
      <c r="M39" s="41"/>
      <c r="N39" s="42"/>
      <c r="O39" s="46"/>
      <c r="P39" s="32"/>
      <c r="Q39" s="32"/>
      <c r="R39" s="32"/>
      <c r="S39" s="32"/>
      <c r="T39" s="32"/>
      <c r="U39" s="21"/>
    </row>
    <row r="40" spans="1:21" s="38" customFormat="1" ht="15" hidden="1">
      <c r="A40" s="156"/>
      <c r="B40" s="156"/>
      <c r="C40" s="35">
        <v>4221</v>
      </c>
      <c r="D40" s="36" t="s">
        <v>371</v>
      </c>
      <c r="E40" s="35" t="s">
        <v>372</v>
      </c>
      <c r="F40" s="16">
        <f t="shared" si="2"/>
        <v>0</v>
      </c>
      <c r="G40" s="16">
        <f t="shared" si="3"/>
        <v>0</v>
      </c>
      <c r="H40" s="16">
        <f t="shared" si="4"/>
        <v>0</v>
      </c>
      <c r="I40" s="16">
        <f t="shared" si="5"/>
        <v>0</v>
      </c>
      <c r="J40" s="16">
        <f t="shared" si="6"/>
        <v>0</v>
      </c>
      <c r="K40" s="43">
        <f t="shared" ref="K40:K42" si="21">O40</f>
        <v>0</v>
      </c>
      <c r="L40" s="43"/>
      <c r="M40" s="43"/>
      <c r="N40" s="44"/>
      <c r="O40" s="44"/>
      <c r="P40" s="45"/>
      <c r="Q40" s="45"/>
      <c r="R40" s="45"/>
      <c r="S40" s="45"/>
      <c r="T40" s="45"/>
      <c r="U40" s="37"/>
    </row>
    <row r="41" spans="1:21" s="38" customFormat="1" ht="25.5" hidden="1">
      <c r="A41" s="156"/>
      <c r="B41" s="156"/>
      <c r="C41" s="35">
        <v>4222</v>
      </c>
      <c r="D41" s="36" t="s">
        <v>373</v>
      </c>
      <c r="E41" s="35" t="s">
        <v>374</v>
      </c>
      <c r="F41" s="16">
        <f t="shared" si="2"/>
        <v>0</v>
      </c>
      <c r="G41" s="16">
        <f t="shared" si="3"/>
        <v>0</v>
      </c>
      <c r="H41" s="16">
        <f t="shared" si="4"/>
        <v>0</v>
      </c>
      <c r="I41" s="16">
        <f t="shared" si="5"/>
        <v>0</v>
      </c>
      <c r="J41" s="16">
        <f t="shared" si="6"/>
        <v>0</v>
      </c>
      <c r="K41" s="43">
        <f t="shared" si="21"/>
        <v>0</v>
      </c>
      <c r="L41" s="43">
        <v>0</v>
      </c>
      <c r="M41" s="43">
        <v>0</v>
      </c>
      <c r="N41" s="43">
        <v>0</v>
      </c>
      <c r="O41" s="43">
        <v>0</v>
      </c>
      <c r="P41" s="45"/>
      <c r="Q41" s="45"/>
      <c r="R41" s="45"/>
      <c r="S41" s="45"/>
      <c r="T41" s="45"/>
      <c r="U41" s="37"/>
    </row>
    <row r="42" spans="1:21" s="38" customFormat="1" ht="15" hidden="1">
      <c r="A42" s="156"/>
      <c r="B42" s="156"/>
      <c r="C42" s="35">
        <v>4223</v>
      </c>
      <c r="D42" s="36" t="s">
        <v>375</v>
      </c>
      <c r="E42" s="35" t="s">
        <v>376</v>
      </c>
      <c r="F42" s="16">
        <f t="shared" si="2"/>
        <v>0</v>
      </c>
      <c r="G42" s="16">
        <f t="shared" si="3"/>
        <v>0</v>
      </c>
      <c r="H42" s="16">
        <f t="shared" si="4"/>
        <v>0</v>
      </c>
      <c r="I42" s="16">
        <f t="shared" si="5"/>
        <v>0</v>
      </c>
      <c r="J42" s="16">
        <f t="shared" si="6"/>
        <v>0</v>
      </c>
      <c r="K42" s="43">
        <f t="shared" si="21"/>
        <v>0</v>
      </c>
      <c r="L42" s="43">
        <v>0</v>
      </c>
      <c r="M42" s="43">
        <v>0</v>
      </c>
      <c r="N42" s="43">
        <v>0</v>
      </c>
      <c r="O42" s="43">
        <v>0</v>
      </c>
      <c r="P42" s="45"/>
      <c r="Q42" s="45"/>
      <c r="R42" s="45"/>
      <c r="S42" s="45"/>
      <c r="T42" s="45"/>
      <c r="U42" s="37"/>
    </row>
    <row r="43" spans="1:21" ht="76.5" hidden="1">
      <c r="A43" s="153"/>
      <c r="B43" s="153"/>
      <c r="C43" s="6">
        <v>4230</v>
      </c>
      <c r="D43" s="7" t="s">
        <v>377</v>
      </c>
      <c r="E43" s="6" t="s">
        <v>12</v>
      </c>
      <c r="F43" s="16">
        <f t="shared" si="2"/>
        <v>0</v>
      </c>
      <c r="G43" s="16">
        <f t="shared" si="3"/>
        <v>0</v>
      </c>
      <c r="H43" s="16">
        <f t="shared" si="4"/>
        <v>0</v>
      </c>
      <c r="I43" s="16">
        <f t="shared" si="5"/>
        <v>0</v>
      </c>
      <c r="J43" s="16">
        <f t="shared" si="6"/>
        <v>0</v>
      </c>
      <c r="K43" s="16">
        <f t="shared" ref="K43:T43" si="22">SUM(K45:K52)</f>
        <v>0</v>
      </c>
      <c r="L43" s="16">
        <f t="shared" si="22"/>
        <v>0</v>
      </c>
      <c r="M43" s="16">
        <f t="shared" si="22"/>
        <v>0</v>
      </c>
      <c r="N43" s="16">
        <f t="shared" si="22"/>
        <v>0</v>
      </c>
      <c r="O43" s="16">
        <f t="shared" si="22"/>
        <v>0</v>
      </c>
      <c r="P43" s="16">
        <f t="shared" si="22"/>
        <v>0</v>
      </c>
      <c r="Q43" s="16">
        <f t="shared" si="22"/>
        <v>0</v>
      </c>
      <c r="R43" s="16">
        <f t="shared" si="22"/>
        <v>0</v>
      </c>
      <c r="S43" s="16">
        <f t="shared" si="22"/>
        <v>0</v>
      </c>
      <c r="T43" s="16">
        <f t="shared" si="22"/>
        <v>0</v>
      </c>
      <c r="U43" s="21"/>
    </row>
    <row r="44" spans="1:21" ht="39.950000000000003" hidden="1" customHeight="1">
      <c r="A44" s="153"/>
      <c r="B44" s="153"/>
      <c r="C44" s="6"/>
      <c r="D44" s="7" t="s">
        <v>149</v>
      </c>
      <c r="E44" s="6"/>
      <c r="F44" s="16">
        <f t="shared" si="2"/>
        <v>0</v>
      </c>
      <c r="G44" s="16">
        <f t="shared" si="3"/>
        <v>0</v>
      </c>
      <c r="H44" s="16">
        <f t="shared" si="4"/>
        <v>0</v>
      </c>
      <c r="I44" s="16">
        <f t="shared" si="5"/>
        <v>0</v>
      </c>
      <c r="J44" s="16">
        <f t="shared" si="6"/>
        <v>0</v>
      </c>
      <c r="K44" s="41"/>
      <c r="L44" s="41"/>
      <c r="M44" s="41"/>
      <c r="N44" s="42"/>
      <c r="O44" s="32"/>
      <c r="P44" s="32"/>
      <c r="Q44" s="32"/>
      <c r="R44" s="32"/>
      <c r="S44" s="32"/>
      <c r="T44" s="32"/>
      <c r="U44" s="21"/>
    </row>
    <row r="45" spans="1:21" s="38" customFormat="1" ht="15" hidden="1">
      <c r="A45" s="156"/>
      <c r="B45" s="156"/>
      <c r="C45" s="35">
        <v>4231</v>
      </c>
      <c r="D45" s="36" t="s">
        <v>378</v>
      </c>
      <c r="E45" s="35" t="s">
        <v>379</v>
      </c>
      <c r="F45" s="16">
        <f t="shared" si="2"/>
        <v>0</v>
      </c>
      <c r="G45" s="16">
        <f t="shared" si="3"/>
        <v>0</v>
      </c>
      <c r="H45" s="16">
        <f t="shared" si="4"/>
        <v>0</v>
      </c>
      <c r="I45" s="16">
        <f t="shared" si="5"/>
        <v>0</v>
      </c>
      <c r="J45" s="16">
        <f t="shared" si="6"/>
        <v>0</v>
      </c>
      <c r="K45" s="43">
        <f t="shared" ref="K45:K52" si="23">O45</f>
        <v>0</v>
      </c>
      <c r="L45" s="43">
        <f t="shared" ref="L45:L50" si="24">SUM(M45,N45)</f>
        <v>0</v>
      </c>
      <c r="M45" s="43">
        <v>0</v>
      </c>
      <c r="N45" s="43">
        <v>0</v>
      </c>
      <c r="O45" s="43">
        <v>0</v>
      </c>
      <c r="P45" s="45"/>
      <c r="Q45" s="45"/>
      <c r="R45" s="45"/>
      <c r="S45" s="45"/>
      <c r="T45" s="45"/>
      <c r="U45" s="37"/>
    </row>
    <row r="46" spans="1:21" s="38" customFormat="1" ht="25.5" hidden="1">
      <c r="A46" s="156"/>
      <c r="B46" s="156"/>
      <c r="C46" s="35">
        <v>4232</v>
      </c>
      <c r="D46" s="36" t="s">
        <v>380</v>
      </c>
      <c r="E46" s="35" t="s">
        <v>381</v>
      </c>
      <c r="F46" s="16">
        <f t="shared" si="2"/>
        <v>0</v>
      </c>
      <c r="G46" s="16">
        <f t="shared" si="3"/>
        <v>0</v>
      </c>
      <c r="H46" s="16">
        <f t="shared" si="4"/>
        <v>0</v>
      </c>
      <c r="I46" s="16">
        <f t="shared" si="5"/>
        <v>0</v>
      </c>
      <c r="J46" s="16">
        <f t="shared" si="6"/>
        <v>0</v>
      </c>
      <c r="K46" s="43">
        <f t="shared" si="23"/>
        <v>0</v>
      </c>
      <c r="L46" s="43"/>
      <c r="M46" s="43"/>
      <c r="N46" s="44"/>
      <c r="O46" s="44"/>
      <c r="P46" s="45"/>
      <c r="Q46" s="45"/>
      <c r="R46" s="45"/>
      <c r="S46" s="45"/>
      <c r="T46" s="45"/>
      <c r="U46" s="37"/>
    </row>
    <row r="47" spans="1:21" s="38" customFormat="1" ht="38.25" hidden="1">
      <c r="A47" s="156"/>
      <c r="B47" s="156"/>
      <c r="C47" s="35">
        <v>4233</v>
      </c>
      <c r="D47" s="36" t="s">
        <v>382</v>
      </c>
      <c r="E47" s="35" t="s">
        <v>383</v>
      </c>
      <c r="F47" s="16">
        <f t="shared" si="2"/>
        <v>0</v>
      </c>
      <c r="G47" s="16">
        <f t="shared" si="3"/>
        <v>0</v>
      </c>
      <c r="H47" s="16">
        <f t="shared" si="4"/>
        <v>0</v>
      </c>
      <c r="I47" s="16">
        <f t="shared" si="5"/>
        <v>0</v>
      </c>
      <c r="J47" s="16">
        <f t="shared" si="6"/>
        <v>0</v>
      </c>
      <c r="K47" s="43">
        <f t="shared" si="23"/>
        <v>0</v>
      </c>
      <c r="L47" s="43">
        <f t="shared" si="24"/>
        <v>0</v>
      </c>
      <c r="M47" s="43">
        <v>0</v>
      </c>
      <c r="N47" s="43">
        <v>0</v>
      </c>
      <c r="O47" s="43">
        <v>0</v>
      </c>
      <c r="P47" s="45"/>
      <c r="Q47" s="45"/>
      <c r="R47" s="45"/>
      <c r="S47" s="45"/>
      <c r="T47" s="45"/>
      <c r="U47" s="37"/>
    </row>
    <row r="48" spans="1:21" s="38" customFormat="1" ht="25.5" hidden="1">
      <c r="A48" s="156"/>
      <c r="B48" s="156"/>
      <c r="C48" s="35">
        <v>4234</v>
      </c>
      <c r="D48" s="36" t="s">
        <v>384</v>
      </c>
      <c r="E48" s="35" t="s">
        <v>385</v>
      </c>
      <c r="F48" s="16">
        <f t="shared" si="2"/>
        <v>0</v>
      </c>
      <c r="G48" s="16">
        <f t="shared" si="3"/>
        <v>0</v>
      </c>
      <c r="H48" s="16">
        <f t="shared" si="4"/>
        <v>0</v>
      </c>
      <c r="I48" s="16">
        <f t="shared" si="5"/>
        <v>0</v>
      </c>
      <c r="J48" s="16">
        <f t="shared" si="6"/>
        <v>0</v>
      </c>
      <c r="K48" s="43">
        <f t="shared" si="23"/>
        <v>0</v>
      </c>
      <c r="L48" s="43"/>
      <c r="M48" s="43"/>
      <c r="N48" s="44"/>
      <c r="O48" s="44"/>
      <c r="P48" s="45"/>
      <c r="Q48" s="45"/>
      <c r="R48" s="45"/>
      <c r="S48" s="45"/>
      <c r="T48" s="45"/>
      <c r="U48" s="37"/>
    </row>
    <row r="49" spans="1:21" s="38" customFormat="1" ht="25.5" hidden="1">
      <c r="A49" s="156"/>
      <c r="B49" s="156"/>
      <c r="C49" s="35">
        <v>4235</v>
      </c>
      <c r="D49" s="36" t="s">
        <v>386</v>
      </c>
      <c r="E49" s="35" t="s">
        <v>387</v>
      </c>
      <c r="F49" s="16">
        <f t="shared" si="2"/>
        <v>0</v>
      </c>
      <c r="G49" s="16">
        <f t="shared" si="3"/>
        <v>0</v>
      </c>
      <c r="H49" s="16">
        <f t="shared" si="4"/>
        <v>0</v>
      </c>
      <c r="I49" s="16">
        <f t="shared" si="5"/>
        <v>0</v>
      </c>
      <c r="J49" s="16">
        <f t="shared" si="6"/>
        <v>0</v>
      </c>
      <c r="K49" s="43">
        <f t="shared" si="23"/>
        <v>0</v>
      </c>
      <c r="L49" s="43">
        <f t="shared" si="24"/>
        <v>0</v>
      </c>
      <c r="M49" s="43">
        <f t="shared" ref="M49:M50" si="25">SUM(N49,O49)</f>
        <v>0</v>
      </c>
      <c r="N49" s="43">
        <f t="shared" ref="N49:N50" si="26">SUM(O49,P49)</f>
        <v>0</v>
      </c>
      <c r="O49" s="43">
        <f t="shared" ref="O49:O50" si="27">SUM(P49,Q49)</f>
        <v>0</v>
      </c>
      <c r="P49" s="45"/>
      <c r="Q49" s="45"/>
      <c r="R49" s="45"/>
      <c r="S49" s="45"/>
      <c r="T49" s="45"/>
      <c r="U49" s="37"/>
    </row>
    <row r="50" spans="1:21" s="38" customFormat="1" ht="25.5" hidden="1">
      <c r="A50" s="156"/>
      <c r="B50" s="156"/>
      <c r="C50" s="35">
        <v>4236</v>
      </c>
      <c r="D50" s="36" t="s">
        <v>388</v>
      </c>
      <c r="E50" s="35" t="s">
        <v>389</v>
      </c>
      <c r="F50" s="16">
        <f t="shared" si="2"/>
        <v>0</v>
      </c>
      <c r="G50" s="16">
        <f t="shared" si="3"/>
        <v>0</v>
      </c>
      <c r="H50" s="16">
        <f t="shared" si="4"/>
        <v>0</v>
      </c>
      <c r="I50" s="16">
        <f t="shared" si="5"/>
        <v>0</v>
      </c>
      <c r="J50" s="16">
        <f t="shared" si="6"/>
        <v>0</v>
      </c>
      <c r="K50" s="43">
        <f t="shared" si="23"/>
        <v>0</v>
      </c>
      <c r="L50" s="43">
        <f t="shared" si="24"/>
        <v>0</v>
      </c>
      <c r="M50" s="43">
        <f t="shared" si="25"/>
        <v>0</v>
      </c>
      <c r="N50" s="43">
        <f t="shared" si="26"/>
        <v>0</v>
      </c>
      <c r="O50" s="43">
        <f t="shared" si="27"/>
        <v>0</v>
      </c>
      <c r="P50" s="45"/>
      <c r="Q50" s="45"/>
      <c r="R50" s="45"/>
      <c r="S50" s="45"/>
      <c r="T50" s="45"/>
      <c r="U50" s="37"/>
    </row>
    <row r="51" spans="1:21" s="38" customFormat="1" ht="15" hidden="1">
      <c r="A51" s="156"/>
      <c r="B51" s="156"/>
      <c r="C51" s="35">
        <v>4237</v>
      </c>
      <c r="D51" s="36" t="s">
        <v>390</v>
      </c>
      <c r="E51" s="35" t="s">
        <v>391</v>
      </c>
      <c r="F51" s="16">
        <f t="shared" si="2"/>
        <v>0</v>
      </c>
      <c r="G51" s="16">
        <f t="shared" si="3"/>
        <v>0</v>
      </c>
      <c r="H51" s="16">
        <f t="shared" si="4"/>
        <v>0</v>
      </c>
      <c r="I51" s="16">
        <f t="shared" si="5"/>
        <v>0</v>
      </c>
      <c r="J51" s="16">
        <f t="shared" si="6"/>
        <v>0</v>
      </c>
      <c r="K51" s="43">
        <f t="shared" si="23"/>
        <v>0</v>
      </c>
      <c r="L51" s="43"/>
      <c r="M51" s="43"/>
      <c r="N51" s="44"/>
      <c r="O51" s="44"/>
      <c r="P51" s="45"/>
      <c r="Q51" s="45"/>
      <c r="R51" s="45"/>
      <c r="S51" s="45"/>
      <c r="T51" s="45"/>
      <c r="U51" s="37"/>
    </row>
    <row r="52" spans="1:21" s="38" customFormat="1" ht="25.5" hidden="1">
      <c r="A52" s="156"/>
      <c r="B52" s="156"/>
      <c r="C52" s="35">
        <v>4238</v>
      </c>
      <c r="D52" s="36" t="s">
        <v>392</v>
      </c>
      <c r="E52" s="35" t="s">
        <v>393</v>
      </c>
      <c r="F52" s="16">
        <f t="shared" si="2"/>
        <v>0</v>
      </c>
      <c r="G52" s="16">
        <f t="shared" si="3"/>
        <v>0</v>
      </c>
      <c r="H52" s="16">
        <f t="shared" si="4"/>
        <v>0</v>
      </c>
      <c r="I52" s="16">
        <f t="shared" si="5"/>
        <v>0</v>
      </c>
      <c r="J52" s="16">
        <f t="shared" si="6"/>
        <v>0</v>
      </c>
      <c r="K52" s="43">
        <f t="shared" si="23"/>
        <v>0</v>
      </c>
      <c r="L52" s="43"/>
      <c r="M52" s="43"/>
      <c r="N52" s="44"/>
      <c r="O52" s="44"/>
      <c r="P52" s="45"/>
      <c r="Q52" s="45"/>
      <c r="R52" s="45"/>
      <c r="S52" s="45"/>
      <c r="T52" s="45"/>
      <c r="U52" s="37"/>
    </row>
    <row r="53" spans="1:21" ht="38.25" hidden="1">
      <c r="A53" s="153"/>
      <c r="B53" s="153"/>
      <c r="C53" s="6">
        <v>4240</v>
      </c>
      <c r="D53" s="7" t="s">
        <v>394</v>
      </c>
      <c r="E53" s="6" t="s">
        <v>339</v>
      </c>
      <c r="F53" s="16">
        <f t="shared" si="2"/>
        <v>0</v>
      </c>
      <c r="G53" s="16">
        <f t="shared" si="3"/>
        <v>0</v>
      </c>
      <c r="H53" s="16">
        <f t="shared" si="4"/>
        <v>0</v>
      </c>
      <c r="I53" s="16">
        <f t="shared" si="5"/>
        <v>0</v>
      </c>
      <c r="J53" s="16">
        <f t="shared" si="6"/>
        <v>0</v>
      </c>
      <c r="K53" s="16">
        <f>SUM(K55)</f>
        <v>0</v>
      </c>
      <c r="L53" s="16">
        <f>SUM(L55)</f>
        <v>0</v>
      </c>
      <c r="M53" s="16">
        <f>SUM(M55)</f>
        <v>0</v>
      </c>
      <c r="N53" s="16">
        <f t="shared" ref="N53:T53" si="28">SUM(N55)</f>
        <v>0</v>
      </c>
      <c r="O53" s="16">
        <f t="shared" si="28"/>
        <v>0</v>
      </c>
      <c r="P53" s="16">
        <f t="shared" si="28"/>
        <v>0</v>
      </c>
      <c r="Q53" s="16">
        <f t="shared" si="28"/>
        <v>0</v>
      </c>
      <c r="R53" s="16">
        <f t="shared" si="28"/>
        <v>0</v>
      </c>
      <c r="S53" s="16">
        <f t="shared" si="28"/>
        <v>0</v>
      </c>
      <c r="T53" s="16">
        <f t="shared" si="28"/>
        <v>0</v>
      </c>
    </row>
    <row r="54" spans="1:21" ht="39.950000000000003" hidden="1" customHeight="1">
      <c r="A54" s="153"/>
      <c r="B54" s="153"/>
      <c r="C54" s="6"/>
      <c r="D54" s="7" t="s">
        <v>149</v>
      </c>
      <c r="E54" s="6"/>
      <c r="F54" s="16">
        <f t="shared" si="2"/>
        <v>0</v>
      </c>
      <c r="G54" s="16">
        <f t="shared" si="3"/>
        <v>0</v>
      </c>
      <c r="H54" s="16">
        <f t="shared" si="4"/>
        <v>0</v>
      </c>
      <c r="I54" s="16">
        <f t="shared" si="5"/>
        <v>0</v>
      </c>
      <c r="J54" s="16">
        <f t="shared" si="6"/>
        <v>0</v>
      </c>
      <c r="K54" s="41"/>
      <c r="L54" s="41"/>
      <c r="M54" s="41"/>
      <c r="N54" s="41"/>
      <c r="O54" s="32"/>
      <c r="P54" s="32"/>
      <c r="Q54" s="32"/>
      <c r="R54" s="32"/>
      <c r="S54" s="32"/>
      <c r="T54" s="32"/>
    </row>
    <row r="55" spans="1:21" s="38" customFormat="1" ht="25.5" hidden="1">
      <c r="A55" s="156"/>
      <c r="B55" s="156"/>
      <c r="C55" s="35">
        <v>4241</v>
      </c>
      <c r="D55" s="36" t="s">
        <v>395</v>
      </c>
      <c r="E55" s="35" t="s">
        <v>396</v>
      </c>
      <c r="F55" s="16">
        <f t="shared" si="2"/>
        <v>0</v>
      </c>
      <c r="G55" s="16">
        <f t="shared" si="3"/>
        <v>0</v>
      </c>
      <c r="H55" s="16">
        <f t="shared" si="4"/>
        <v>0</v>
      </c>
      <c r="I55" s="16">
        <f t="shared" si="5"/>
        <v>0</v>
      </c>
      <c r="J55" s="16">
        <f t="shared" si="6"/>
        <v>0</v>
      </c>
      <c r="K55" s="43">
        <f t="shared" ref="K55" si="29">O55</f>
        <v>0</v>
      </c>
      <c r="L55" s="43"/>
      <c r="M55" s="43"/>
      <c r="N55" s="44"/>
      <c r="O55" s="44"/>
      <c r="P55" s="45"/>
      <c r="Q55" s="45"/>
      <c r="R55" s="45"/>
      <c r="S55" s="45"/>
      <c r="T55" s="45"/>
      <c r="U55" s="37"/>
    </row>
    <row r="56" spans="1:21" ht="38.25">
      <c r="A56" s="153"/>
      <c r="B56" s="153"/>
      <c r="C56" s="6">
        <v>4250</v>
      </c>
      <c r="D56" s="7" t="s">
        <v>397</v>
      </c>
      <c r="E56" s="6" t="s">
        <v>339</v>
      </c>
      <c r="F56" s="16">
        <f t="shared" si="2"/>
        <v>-3018</v>
      </c>
      <c r="G56" s="16">
        <f t="shared" si="3"/>
        <v>0</v>
      </c>
      <c r="H56" s="16">
        <f t="shared" si="4"/>
        <v>0</v>
      </c>
      <c r="I56" s="16">
        <f t="shared" si="5"/>
        <v>-3018</v>
      </c>
      <c r="J56" s="16">
        <f t="shared" si="6"/>
        <v>-3018</v>
      </c>
      <c r="K56" s="16">
        <f t="shared" ref="K56:T56" si="30">SUM(K58:K59)</f>
        <v>-3018</v>
      </c>
      <c r="L56" s="16">
        <f t="shared" si="30"/>
        <v>0</v>
      </c>
      <c r="M56" s="16">
        <f t="shared" si="30"/>
        <v>0</v>
      </c>
      <c r="N56" s="16">
        <f t="shared" si="30"/>
        <v>-3018</v>
      </c>
      <c r="O56" s="16">
        <f t="shared" si="30"/>
        <v>-3018</v>
      </c>
      <c r="P56" s="16">
        <f t="shared" si="30"/>
        <v>0</v>
      </c>
      <c r="Q56" s="16">
        <f t="shared" si="30"/>
        <v>0</v>
      </c>
      <c r="R56" s="16">
        <f t="shared" si="30"/>
        <v>0</v>
      </c>
      <c r="S56" s="16">
        <f t="shared" si="30"/>
        <v>0</v>
      </c>
      <c r="T56" s="16">
        <f t="shared" si="30"/>
        <v>0</v>
      </c>
    </row>
    <row r="57" spans="1:21" ht="39.950000000000003" hidden="1" customHeight="1">
      <c r="A57" s="153"/>
      <c r="B57" s="153"/>
      <c r="C57" s="6"/>
      <c r="D57" s="7" t="s">
        <v>149</v>
      </c>
      <c r="E57" s="6"/>
      <c r="F57" s="16">
        <f t="shared" si="2"/>
        <v>0</v>
      </c>
      <c r="G57" s="16">
        <f t="shared" si="3"/>
        <v>0</v>
      </c>
      <c r="H57" s="16">
        <f t="shared" si="4"/>
        <v>0</v>
      </c>
      <c r="I57" s="16">
        <f t="shared" si="5"/>
        <v>0</v>
      </c>
      <c r="J57" s="16">
        <f t="shared" si="6"/>
        <v>0</v>
      </c>
      <c r="K57" s="41"/>
      <c r="L57" s="41"/>
      <c r="M57" s="41"/>
      <c r="N57" s="41"/>
      <c r="O57" s="32"/>
      <c r="P57" s="32"/>
      <c r="Q57" s="32"/>
      <c r="R57" s="32"/>
      <c r="S57" s="32"/>
      <c r="T57" s="32"/>
    </row>
    <row r="58" spans="1:21" s="38" customFormat="1" ht="25.5">
      <c r="A58" s="156"/>
      <c r="B58" s="156"/>
      <c r="C58" s="35">
        <v>4251</v>
      </c>
      <c r="D58" s="36" t="s">
        <v>398</v>
      </c>
      <c r="E58" s="35" t="s">
        <v>399</v>
      </c>
      <c r="F58" s="16">
        <f t="shared" si="2"/>
        <v>-3288</v>
      </c>
      <c r="G58" s="16">
        <f t="shared" si="3"/>
        <v>0</v>
      </c>
      <c r="H58" s="16">
        <f t="shared" si="4"/>
        <v>0</v>
      </c>
      <c r="I58" s="16">
        <f t="shared" si="5"/>
        <v>-3288</v>
      </c>
      <c r="J58" s="16">
        <f t="shared" si="6"/>
        <v>-3288</v>
      </c>
      <c r="K58" s="43">
        <f t="shared" ref="K58:K59" si="31">O58</f>
        <v>-3288</v>
      </c>
      <c r="L58" s="43"/>
      <c r="M58" s="43"/>
      <c r="N58" s="44">
        <v>-3288</v>
      </c>
      <c r="O58" s="44">
        <v>-3288</v>
      </c>
      <c r="P58" s="45"/>
      <c r="Q58" s="45"/>
      <c r="R58" s="45"/>
      <c r="S58" s="45"/>
      <c r="T58" s="45"/>
      <c r="U58" s="37"/>
    </row>
    <row r="59" spans="1:21" s="38" customFormat="1" ht="38.25">
      <c r="A59" s="156"/>
      <c r="B59" s="156"/>
      <c r="C59" s="35">
        <v>4252</v>
      </c>
      <c r="D59" s="36" t="s">
        <v>400</v>
      </c>
      <c r="E59" s="35" t="s">
        <v>401</v>
      </c>
      <c r="F59" s="16">
        <f t="shared" si="2"/>
        <v>270</v>
      </c>
      <c r="G59" s="16">
        <f t="shared" si="3"/>
        <v>0</v>
      </c>
      <c r="H59" s="16">
        <f t="shared" si="4"/>
        <v>0</v>
      </c>
      <c r="I59" s="16">
        <f t="shared" si="5"/>
        <v>270</v>
      </c>
      <c r="J59" s="16">
        <f t="shared" si="6"/>
        <v>270</v>
      </c>
      <c r="K59" s="43">
        <f t="shared" si="31"/>
        <v>270</v>
      </c>
      <c r="L59" s="43"/>
      <c r="M59" s="43"/>
      <c r="N59" s="44">
        <v>270</v>
      </c>
      <c r="O59" s="44">
        <v>270</v>
      </c>
      <c r="P59" s="45"/>
      <c r="Q59" s="45"/>
      <c r="R59" s="45"/>
      <c r="S59" s="45"/>
      <c r="T59" s="45"/>
      <c r="U59" s="37"/>
    </row>
    <row r="60" spans="1:21" ht="51" hidden="1">
      <c r="A60" s="153"/>
      <c r="B60" s="153"/>
      <c r="C60" s="6">
        <v>4260</v>
      </c>
      <c r="D60" s="7" t="s">
        <v>402</v>
      </c>
      <c r="E60" s="6" t="s">
        <v>339</v>
      </c>
      <c r="F60" s="16">
        <f t="shared" si="2"/>
        <v>0</v>
      </c>
      <c r="G60" s="16">
        <f t="shared" si="3"/>
        <v>0</v>
      </c>
      <c r="H60" s="16">
        <f t="shared" si="4"/>
        <v>0</v>
      </c>
      <c r="I60" s="16">
        <f t="shared" si="5"/>
        <v>0</v>
      </c>
      <c r="J60" s="16">
        <f t="shared" si="6"/>
        <v>0</v>
      </c>
      <c r="K60" s="16">
        <f>SUM(K62:K69)</f>
        <v>0</v>
      </c>
      <c r="L60" s="16">
        <f>SUM(L62:L69)</f>
        <v>0</v>
      </c>
      <c r="M60" s="16">
        <f t="shared" ref="M60:T60" si="32">SUM(M62:M69)</f>
        <v>0</v>
      </c>
      <c r="N60" s="16">
        <f t="shared" si="32"/>
        <v>0</v>
      </c>
      <c r="O60" s="16">
        <f t="shared" si="32"/>
        <v>0</v>
      </c>
      <c r="P60" s="16">
        <f t="shared" si="32"/>
        <v>0</v>
      </c>
      <c r="Q60" s="16">
        <f t="shared" si="32"/>
        <v>0</v>
      </c>
      <c r="R60" s="16">
        <f t="shared" si="32"/>
        <v>0</v>
      </c>
      <c r="S60" s="16">
        <f t="shared" si="32"/>
        <v>0</v>
      </c>
      <c r="T60" s="16">
        <f t="shared" si="32"/>
        <v>0</v>
      </c>
    </row>
    <row r="61" spans="1:21" ht="39.950000000000003" hidden="1" customHeight="1">
      <c r="A61" s="153"/>
      <c r="B61" s="153"/>
      <c r="C61" s="6"/>
      <c r="D61" s="7" t="s">
        <v>149</v>
      </c>
      <c r="E61" s="6"/>
      <c r="F61" s="16">
        <f t="shared" si="2"/>
        <v>0</v>
      </c>
      <c r="G61" s="16">
        <f t="shared" si="3"/>
        <v>0</v>
      </c>
      <c r="H61" s="16">
        <f t="shared" si="4"/>
        <v>0</v>
      </c>
      <c r="I61" s="16">
        <f t="shared" si="5"/>
        <v>0</v>
      </c>
      <c r="J61" s="16">
        <f t="shared" si="6"/>
        <v>0</v>
      </c>
      <c r="K61" s="41"/>
      <c r="L61" s="41"/>
      <c r="M61" s="41"/>
      <c r="N61" s="41"/>
      <c r="O61" s="32"/>
      <c r="P61" s="32"/>
      <c r="Q61" s="32"/>
      <c r="R61" s="32"/>
      <c r="S61" s="32"/>
      <c r="T61" s="32"/>
    </row>
    <row r="62" spans="1:21" s="38" customFormat="1" ht="25.5" hidden="1">
      <c r="A62" s="156"/>
      <c r="B62" s="156"/>
      <c r="C62" s="35">
        <v>4261</v>
      </c>
      <c r="D62" s="36" t="s">
        <v>403</v>
      </c>
      <c r="E62" s="35" t="s">
        <v>404</v>
      </c>
      <c r="F62" s="16">
        <f t="shared" si="2"/>
        <v>0</v>
      </c>
      <c r="G62" s="16">
        <f t="shared" si="3"/>
        <v>0</v>
      </c>
      <c r="H62" s="16">
        <f t="shared" si="4"/>
        <v>0</v>
      </c>
      <c r="I62" s="16">
        <f t="shared" si="5"/>
        <v>0</v>
      </c>
      <c r="J62" s="16">
        <f t="shared" si="6"/>
        <v>0</v>
      </c>
      <c r="K62" s="43">
        <f t="shared" ref="K62:K69" si="33">O62</f>
        <v>0</v>
      </c>
      <c r="L62" s="43"/>
      <c r="M62" s="43"/>
      <c r="N62" s="44"/>
      <c r="O62" s="44"/>
      <c r="P62" s="45"/>
      <c r="Q62" s="45"/>
      <c r="R62" s="45"/>
      <c r="S62" s="45"/>
      <c r="T62" s="45"/>
      <c r="U62" s="37"/>
    </row>
    <row r="63" spans="1:21" s="38" customFormat="1" ht="15" hidden="1">
      <c r="A63" s="156"/>
      <c r="B63" s="156"/>
      <c r="C63" s="35">
        <v>4262</v>
      </c>
      <c r="D63" s="36" t="s">
        <v>405</v>
      </c>
      <c r="E63" s="35" t="s">
        <v>406</v>
      </c>
      <c r="F63" s="16">
        <f t="shared" si="2"/>
        <v>0</v>
      </c>
      <c r="G63" s="16">
        <f t="shared" si="3"/>
        <v>0</v>
      </c>
      <c r="H63" s="16">
        <f t="shared" si="4"/>
        <v>0</v>
      </c>
      <c r="I63" s="16">
        <f t="shared" si="5"/>
        <v>0</v>
      </c>
      <c r="J63" s="16">
        <f t="shared" si="6"/>
        <v>0</v>
      </c>
      <c r="K63" s="43">
        <f t="shared" si="33"/>
        <v>0</v>
      </c>
      <c r="L63" s="43"/>
      <c r="M63" s="43"/>
      <c r="N63" s="44"/>
      <c r="O63" s="44"/>
      <c r="P63" s="45"/>
      <c r="Q63" s="45"/>
      <c r="R63" s="45"/>
      <c r="S63" s="45"/>
      <c r="T63" s="45"/>
      <c r="U63" s="37"/>
    </row>
    <row r="64" spans="1:21" s="38" customFormat="1" ht="51" hidden="1">
      <c r="A64" s="156"/>
      <c r="B64" s="156"/>
      <c r="C64" s="35">
        <v>4263</v>
      </c>
      <c r="D64" s="36" t="s">
        <v>407</v>
      </c>
      <c r="E64" s="35" t="s">
        <v>408</v>
      </c>
      <c r="F64" s="16">
        <f t="shared" si="2"/>
        <v>0</v>
      </c>
      <c r="G64" s="16">
        <f t="shared" si="3"/>
        <v>0</v>
      </c>
      <c r="H64" s="16">
        <f t="shared" si="4"/>
        <v>0</v>
      </c>
      <c r="I64" s="16">
        <f t="shared" si="5"/>
        <v>0</v>
      </c>
      <c r="J64" s="16">
        <f t="shared" si="6"/>
        <v>0</v>
      </c>
      <c r="K64" s="43">
        <f t="shared" si="33"/>
        <v>0</v>
      </c>
      <c r="L64" s="43">
        <f t="shared" ref="L64" si="34">SUM(M64,N64)</f>
        <v>0</v>
      </c>
      <c r="M64" s="43">
        <v>0</v>
      </c>
      <c r="N64" s="43">
        <v>0</v>
      </c>
      <c r="O64" s="43">
        <v>0</v>
      </c>
      <c r="P64" s="45"/>
      <c r="Q64" s="45"/>
      <c r="R64" s="45"/>
      <c r="S64" s="45"/>
      <c r="T64" s="45"/>
      <c r="U64" s="37"/>
    </row>
    <row r="65" spans="1:21" s="38" customFormat="1" ht="15" hidden="1">
      <c r="A65" s="156"/>
      <c r="B65" s="156"/>
      <c r="C65" s="35">
        <v>4264</v>
      </c>
      <c r="D65" s="36" t="s">
        <v>409</v>
      </c>
      <c r="E65" s="35" t="s">
        <v>410</v>
      </c>
      <c r="F65" s="16">
        <f t="shared" si="2"/>
        <v>0</v>
      </c>
      <c r="G65" s="16">
        <f t="shared" si="3"/>
        <v>0</v>
      </c>
      <c r="H65" s="16">
        <f t="shared" si="4"/>
        <v>0</v>
      </c>
      <c r="I65" s="16">
        <f t="shared" si="5"/>
        <v>0</v>
      </c>
      <c r="J65" s="16">
        <f t="shared" si="6"/>
        <v>0</v>
      </c>
      <c r="K65" s="43">
        <f t="shared" si="33"/>
        <v>0</v>
      </c>
      <c r="L65" s="43"/>
      <c r="M65" s="43"/>
      <c r="N65" s="44"/>
      <c r="O65" s="44"/>
      <c r="P65" s="45"/>
      <c r="Q65" s="45"/>
      <c r="R65" s="45"/>
      <c r="S65" s="45"/>
      <c r="T65" s="45"/>
      <c r="U65" s="37"/>
    </row>
    <row r="66" spans="1:21" s="38" customFormat="1" ht="38.25" hidden="1">
      <c r="A66" s="156"/>
      <c r="B66" s="156"/>
      <c r="C66" s="35">
        <v>4265</v>
      </c>
      <c r="D66" s="36" t="s">
        <v>411</v>
      </c>
      <c r="E66" s="35" t="s">
        <v>412</v>
      </c>
      <c r="F66" s="16">
        <f t="shared" si="2"/>
        <v>0</v>
      </c>
      <c r="G66" s="16">
        <f t="shared" si="3"/>
        <v>0</v>
      </c>
      <c r="H66" s="16">
        <f t="shared" si="4"/>
        <v>0</v>
      </c>
      <c r="I66" s="16">
        <f t="shared" si="5"/>
        <v>0</v>
      </c>
      <c r="J66" s="16">
        <f t="shared" si="6"/>
        <v>0</v>
      </c>
      <c r="K66" s="43">
        <f t="shared" si="33"/>
        <v>0</v>
      </c>
      <c r="L66" s="43">
        <v>0</v>
      </c>
      <c r="M66" s="43">
        <v>0</v>
      </c>
      <c r="N66" s="43">
        <v>0</v>
      </c>
      <c r="O66" s="43">
        <v>0</v>
      </c>
      <c r="P66" s="45"/>
      <c r="Q66" s="45"/>
      <c r="R66" s="45"/>
      <c r="S66" s="45"/>
      <c r="T66" s="45"/>
      <c r="U66" s="37"/>
    </row>
    <row r="67" spans="1:21" s="38" customFormat="1" ht="25.5" hidden="1">
      <c r="A67" s="156"/>
      <c r="B67" s="156"/>
      <c r="C67" s="35">
        <v>4266</v>
      </c>
      <c r="D67" s="36" t="s">
        <v>413</v>
      </c>
      <c r="E67" s="35" t="s">
        <v>414</v>
      </c>
      <c r="F67" s="16">
        <f t="shared" si="2"/>
        <v>0</v>
      </c>
      <c r="G67" s="16">
        <f t="shared" si="3"/>
        <v>0</v>
      </c>
      <c r="H67" s="16">
        <f t="shared" si="4"/>
        <v>0</v>
      </c>
      <c r="I67" s="16">
        <f t="shared" si="5"/>
        <v>0</v>
      </c>
      <c r="J67" s="16">
        <f t="shared" si="6"/>
        <v>0</v>
      </c>
      <c r="K67" s="43">
        <f t="shared" si="33"/>
        <v>0</v>
      </c>
      <c r="L67" s="43">
        <v>0</v>
      </c>
      <c r="M67" s="43">
        <v>0</v>
      </c>
      <c r="N67" s="43">
        <v>0</v>
      </c>
      <c r="O67" s="43">
        <v>0</v>
      </c>
      <c r="P67" s="45"/>
      <c r="Q67" s="45"/>
      <c r="R67" s="45"/>
      <c r="S67" s="45"/>
      <c r="T67" s="45"/>
      <c r="U67" s="37"/>
    </row>
    <row r="68" spans="1:21" s="38" customFormat="1" ht="25.5" hidden="1">
      <c r="A68" s="156"/>
      <c r="B68" s="156"/>
      <c r="C68" s="35">
        <v>4267</v>
      </c>
      <c r="D68" s="36" t="s">
        <v>415</v>
      </c>
      <c r="E68" s="35" t="s">
        <v>416</v>
      </c>
      <c r="F68" s="16">
        <f t="shared" si="2"/>
        <v>0</v>
      </c>
      <c r="G68" s="16">
        <f t="shared" si="3"/>
        <v>0</v>
      </c>
      <c r="H68" s="16">
        <f t="shared" si="4"/>
        <v>0</v>
      </c>
      <c r="I68" s="16">
        <f t="shared" si="5"/>
        <v>0</v>
      </c>
      <c r="J68" s="16">
        <f t="shared" si="6"/>
        <v>0</v>
      </c>
      <c r="K68" s="43">
        <f t="shared" si="33"/>
        <v>0</v>
      </c>
      <c r="L68" s="43"/>
      <c r="M68" s="43"/>
      <c r="N68" s="44"/>
      <c r="O68" s="44"/>
      <c r="P68" s="45"/>
      <c r="Q68" s="45"/>
      <c r="R68" s="45"/>
      <c r="S68" s="45"/>
      <c r="T68" s="45"/>
      <c r="U68" s="37"/>
    </row>
    <row r="69" spans="1:21" s="38" customFormat="1" ht="25.5" hidden="1">
      <c r="A69" s="156"/>
      <c r="B69" s="156"/>
      <c r="C69" s="35">
        <v>4268</v>
      </c>
      <c r="D69" s="36" t="s">
        <v>417</v>
      </c>
      <c r="E69" s="35" t="s">
        <v>418</v>
      </c>
      <c r="F69" s="16">
        <f t="shared" si="2"/>
        <v>0</v>
      </c>
      <c r="G69" s="16">
        <f t="shared" si="3"/>
        <v>0</v>
      </c>
      <c r="H69" s="16">
        <f t="shared" si="4"/>
        <v>0</v>
      </c>
      <c r="I69" s="16">
        <f t="shared" si="5"/>
        <v>0</v>
      </c>
      <c r="J69" s="16">
        <f t="shared" si="6"/>
        <v>0</v>
      </c>
      <c r="K69" s="43">
        <f t="shared" si="33"/>
        <v>0</v>
      </c>
      <c r="L69" s="43">
        <v>0</v>
      </c>
      <c r="M69" s="43">
        <v>0</v>
      </c>
      <c r="N69" s="43">
        <v>0</v>
      </c>
      <c r="O69" s="43">
        <v>0</v>
      </c>
      <c r="P69" s="45"/>
      <c r="Q69" s="45"/>
      <c r="R69" s="45"/>
      <c r="S69" s="45"/>
      <c r="T69" s="45"/>
      <c r="U69" s="37"/>
    </row>
    <row r="70" spans="1:21" ht="25.5" hidden="1">
      <c r="A70" s="153"/>
      <c r="B70" s="153"/>
      <c r="C70" s="6">
        <v>4300</v>
      </c>
      <c r="D70" s="7" t="s">
        <v>419</v>
      </c>
      <c r="E70" s="6" t="s">
        <v>339</v>
      </c>
      <c r="F70" s="16">
        <f t="shared" si="2"/>
        <v>0</v>
      </c>
      <c r="G70" s="16">
        <f t="shared" si="3"/>
        <v>0</v>
      </c>
      <c r="H70" s="16">
        <f t="shared" si="4"/>
        <v>0</v>
      </c>
      <c r="I70" s="16">
        <f t="shared" si="5"/>
        <v>0</v>
      </c>
      <c r="J70" s="16">
        <f t="shared" si="6"/>
        <v>0</v>
      </c>
      <c r="K70" s="16">
        <f t="shared" ref="K70:O70" si="35">SUM(K72,K76,K80)</f>
        <v>0</v>
      </c>
      <c r="L70" s="16">
        <f t="shared" si="35"/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ref="P70:T70" si="36">SUM(P72,P76,P80)</f>
        <v>0</v>
      </c>
      <c r="Q70" s="16">
        <f t="shared" si="36"/>
        <v>0</v>
      </c>
      <c r="R70" s="16">
        <f t="shared" si="36"/>
        <v>0</v>
      </c>
      <c r="S70" s="16">
        <f t="shared" si="36"/>
        <v>0</v>
      </c>
      <c r="T70" s="16">
        <f t="shared" si="36"/>
        <v>0</v>
      </c>
    </row>
    <row r="71" spans="1:21" ht="15" hidden="1">
      <c r="A71" s="153"/>
      <c r="B71" s="153"/>
      <c r="C71" s="6"/>
      <c r="D71" s="7" t="s">
        <v>337</v>
      </c>
      <c r="E71" s="6"/>
      <c r="F71" s="16">
        <f t="shared" si="2"/>
        <v>0</v>
      </c>
      <c r="G71" s="16">
        <f t="shared" si="3"/>
        <v>0</v>
      </c>
      <c r="H71" s="16">
        <f t="shared" si="4"/>
        <v>0</v>
      </c>
      <c r="I71" s="16">
        <f t="shared" si="5"/>
        <v>0</v>
      </c>
      <c r="J71" s="16">
        <f t="shared" si="6"/>
        <v>0</v>
      </c>
      <c r="K71" s="41"/>
      <c r="L71" s="41"/>
      <c r="M71" s="41"/>
      <c r="N71" s="41"/>
      <c r="O71" s="32"/>
      <c r="P71" s="32"/>
      <c r="Q71" s="32"/>
      <c r="R71" s="32"/>
      <c r="S71" s="32"/>
      <c r="T71" s="32"/>
    </row>
    <row r="72" spans="1:21" ht="25.5" hidden="1">
      <c r="A72" s="153"/>
      <c r="B72" s="153"/>
      <c r="C72" s="6">
        <v>4310</v>
      </c>
      <c r="D72" s="7" t="s">
        <v>420</v>
      </c>
      <c r="E72" s="6" t="s">
        <v>339</v>
      </c>
      <c r="F72" s="16">
        <f t="shared" si="2"/>
        <v>0</v>
      </c>
      <c r="G72" s="16">
        <f t="shared" si="3"/>
        <v>0</v>
      </c>
      <c r="H72" s="16">
        <f t="shared" si="4"/>
        <v>0</v>
      </c>
      <c r="I72" s="16">
        <f t="shared" si="5"/>
        <v>0</v>
      </c>
      <c r="J72" s="16">
        <f t="shared" si="6"/>
        <v>0</v>
      </c>
      <c r="K72" s="16">
        <f t="shared" ref="K72:T72" si="37">SUM(K74:K75)</f>
        <v>0</v>
      </c>
      <c r="L72" s="16">
        <f t="shared" si="37"/>
        <v>0</v>
      </c>
      <c r="M72" s="16">
        <f t="shared" si="37"/>
        <v>0</v>
      </c>
      <c r="N72" s="16">
        <f t="shared" si="37"/>
        <v>0</v>
      </c>
      <c r="O72" s="16">
        <f t="shared" si="37"/>
        <v>0</v>
      </c>
      <c r="P72" s="16">
        <f t="shared" si="37"/>
        <v>0</v>
      </c>
      <c r="Q72" s="16">
        <f t="shared" si="37"/>
        <v>0</v>
      </c>
      <c r="R72" s="16">
        <f t="shared" si="37"/>
        <v>0</v>
      </c>
      <c r="S72" s="16">
        <f t="shared" si="37"/>
        <v>0</v>
      </c>
      <c r="T72" s="16">
        <f t="shared" si="37"/>
        <v>0</v>
      </c>
    </row>
    <row r="73" spans="1:21" ht="39.950000000000003" hidden="1" customHeight="1">
      <c r="A73" s="153"/>
      <c r="B73" s="153"/>
      <c r="C73" s="6"/>
      <c r="D73" s="7" t="s">
        <v>149</v>
      </c>
      <c r="E73" s="6"/>
      <c r="F73" s="16">
        <f t="shared" si="2"/>
        <v>0</v>
      </c>
      <c r="G73" s="16">
        <f t="shared" si="3"/>
        <v>0</v>
      </c>
      <c r="H73" s="16">
        <f t="shared" si="4"/>
        <v>0</v>
      </c>
      <c r="I73" s="16">
        <f t="shared" si="5"/>
        <v>0</v>
      </c>
      <c r="J73" s="16">
        <f t="shared" si="6"/>
        <v>0</v>
      </c>
      <c r="K73" s="41"/>
      <c r="L73" s="41"/>
      <c r="M73" s="41"/>
      <c r="N73" s="41"/>
      <c r="O73" s="32"/>
      <c r="P73" s="32"/>
      <c r="Q73" s="32"/>
      <c r="R73" s="32"/>
      <c r="S73" s="32"/>
      <c r="T73" s="32"/>
    </row>
    <row r="74" spans="1:21" s="38" customFormat="1" ht="25.5" hidden="1">
      <c r="A74" s="156"/>
      <c r="B74" s="156"/>
      <c r="C74" s="35">
        <v>4311</v>
      </c>
      <c r="D74" s="36" t="s">
        <v>421</v>
      </c>
      <c r="E74" s="35" t="s">
        <v>422</v>
      </c>
      <c r="F74" s="16">
        <f t="shared" si="2"/>
        <v>0</v>
      </c>
      <c r="G74" s="16">
        <f t="shared" si="3"/>
        <v>0</v>
      </c>
      <c r="H74" s="16">
        <f t="shared" si="4"/>
        <v>0</v>
      </c>
      <c r="I74" s="16">
        <f t="shared" si="5"/>
        <v>0</v>
      </c>
      <c r="J74" s="16">
        <f t="shared" si="6"/>
        <v>0</v>
      </c>
      <c r="K74" s="43">
        <f t="shared" ref="K74:K75" si="38">O74</f>
        <v>0</v>
      </c>
      <c r="L74" s="43">
        <v>0</v>
      </c>
      <c r="M74" s="43">
        <v>0</v>
      </c>
      <c r="N74" s="43">
        <v>0</v>
      </c>
      <c r="O74" s="43">
        <v>0</v>
      </c>
      <c r="P74" s="45"/>
      <c r="Q74" s="45"/>
      <c r="R74" s="45"/>
      <c r="S74" s="45"/>
      <c r="T74" s="45"/>
      <c r="U74" s="37"/>
    </row>
    <row r="75" spans="1:21" s="38" customFormat="1" ht="25.5" hidden="1">
      <c r="A75" s="156"/>
      <c r="B75" s="156"/>
      <c r="C75" s="35">
        <v>4312</v>
      </c>
      <c r="D75" s="36" t="s">
        <v>423</v>
      </c>
      <c r="E75" s="35" t="s">
        <v>424</v>
      </c>
      <c r="F75" s="16">
        <f t="shared" ref="F75:F138" si="39">K75+P75</f>
        <v>0</v>
      </c>
      <c r="G75" s="16">
        <f t="shared" ref="G75:G138" si="40">L75+Q75</f>
        <v>0</v>
      </c>
      <c r="H75" s="16">
        <f t="shared" ref="H75:H138" si="41">M75+R75</f>
        <v>0</v>
      </c>
      <c r="I75" s="16">
        <f t="shared" ref="I75:I138" si="42">N75+S75</f>
        <v>0</v>
      </c>
      <c r="J75" s="16">
        <f t="shared" ref="J75:J138" si="43">O75+T75</f>
        <v>0</v>
      </c>
      <c r="K75" s="43">
        <f t="shared" si="38"/>
        <v>0</v>
      </c>
      <c r="L75" s="43">
        <v>0</v>
      </c>
      <c r="M75" s="43">
        <v>0</v>
      </c>
      <c r="N75" s="43">
        <v>0</v>
      </c>
      <c r="O75" s="43">
        <v>0</v>
      </c>
      <c r="P75" s="45"/>
      <c r="Q75" s="45"/>
      <c r="R75" s="45"/>
      <c r="S75" s="45"/>
      <c r="T75" s="45"/>
      <c r="U75" s="37"/>
    </row>
    <row r="76" spans="1:21" ht="25.5" hidden="1">
      <c r="A76" s="153"/>
      <c r="B76" s="153"/>
      <c r="C76" s="6">
        <v>4320</v>
      </c>
      <c r="D76" s="7" t="s">
        <v>425</v>
      </c>
      <c r="E76" s="6" t="s">
        <v>339</v>
      </c>
      <c r="F76" s="16">
        <f t="shared" si="39"/>
        <v>0</v>
      </c>
      <c r="G76" s="16">
        <f t="shared" si="40"/>
        <v>0</v>
      </c>
      <c r="H76" s="16">
        <f t="shared" si="41"/>
        <v>0</v>
      </c>
      <c r="I76" s="16">
        <f t="shared" si="42"/>
        <v>0</v>
      </c>
      <c r="J76" s="16">
        <f t="shared" si="43"/>
        <v>0</v>
      </c>
      <c r="K76" s="16">
        <f t="shared" ref="K76:T76" si="44">SUM(K78:K79)</f>
        <v>0</v>
      </c>
      <c r="L76" s="16">
        <f t="shared" si="44"/>
        <v>0</v>
      </c>
      <c r="M76" s="16">
        <f t="shared" si="44"/>
        <v>0</v>
      </c>
      <c r="N76" s="16">
        <f t="shared" si="44"/>
        <v>0</v>
      </c>
      <c r="O76" s="16">
        <f t="shared" si="44"/>
        <v>0</v>
      </c>
      <c r="P76" s="16">
        <f t="shared" si="44"/>
        <v>0</v>
      </c>
      <c r="Q76" s="16">
        <f t="shared" si="44"/>
        <v>0</v>
      </c>
      <c r="R76" s="16">
        <f t="shared" si="44"/>
        <v>0</v>
      </c>
      <c r="S76" s="16">
        <f t="shared" si="44"/>
        <v>0</v>
      </c>
      <c r="T76" s="16">
        <f t="shared" si="44"/>
        <v>0</v>
      </c>
    </row>
    <row r="77" spans="1:21" ht="39.950000000000003" hidden="1" customHeight="1">
      <c r="A77" s="153"/>
      <c r="B77" s="153"/>
      <c r="C77" s="6"/>
      <c r="D77" s="7" t="s">
        <v>149</v>
      </c>
      <c r="E77" s="6"/>
      <c r="F77" s="16">
        <f t="shared" si="39"/>
        <v>0</v>
      </c>
      <c r="G77" s="16">
        <f t="shared" si="40"/>
        <v>0</v>
      </c>
      <c r="H77" s="16">
        <f t="shared" si="41"/>
        <v>0</v>
      </c>
      <c r="I77" s="16">
        <f t="shared" si="42"/>
        <v>0</v>
      </c>
      <c r="J77" s="16">
        <f t="shared" si="43"/>
        <v>0</v>
      </c>
      <c r="K77" s="41"/>
      <c r="L77" s="41"/>
      <c r="M77" s="41"/>
      <c r="N77" s="41"/>
      <c r="O77" s="32"/>
      <c r="P77" s="32"/>
      <c r="Q77" s="32"/>
      <c r="R77" s="32"/>
      <c r="S77" s="32"/>
      <c r="T77" s="32"/>
    </row>
    <row r="78" spans="1:21" s="38" customFormat="1" ht="25.5" hidden="1">
      <c r="A78" s="156"/>
      <c r="B78" s="156"/>
      <c r="C78" s="35">
        <v>4321</v>
      </c>
      <c r="D78" s="36" t="s">
        <v>426</v>
      </c>
      <c r="E78" s="35" t="s">
        <v>427</v>
      </c>
      <c r="F78" s="16">
        <f t="shared" si="39"/>
        <v>0</v>
      </c>
      <c r="G78" s="16">
        <f t="shared" si="40"/>
        <v>0</v>
      </c>
      <c r="H78" s="16">
        <f t="shared" si="41"/>
        <v>0</v>
      </c>
      <c r="I78" s="16">
        <f t="shared" si="42"/>
        <v>0</v>
      </c>
      <c r="J78" s="16">
        <f t="shared" si="43"/>
        <v>0</v>
      </c>
      <c r="K78" s="43">
        <f t="shared" ref="K78:K79" si="45">O78</f>
        <v>0</v>
      </c>
      <c r="L78" s="43">
        <v>0</v>
      </c>
      <c r="M78" s="43">
        <v>0</v>
      </c>
      <c r="N78" s="43">
        <v>0</v>
      </c>
      <c r="O78" s="43">
        <v>0</v>
      </c>
      <c r="P78" s="45"/>
      <c r="Q78" s="45"/>
      <c r="R78" s="45"/>
      <c r="S78" s="45"/>
      <c r="T78" s="45"/>
      <c r="U78" s="37"/>
    </row>
    <row r="79" spans="1:21" s="38" customFormat="1" ht="25.5" hidden="1">
      <c r="A79" s="156"/>
      <c r="B79" s="156"/>
      <c r="C79" s="35">
        <v>4322</v>
      </c>
      <c r="D79" s="36" t="s">
        <v>428</v>
      </c>
      <c r="E79" s="35" t="s">
        <v>429</v>
      </c>
      <c r="F79" s="16">
        <f t="shared" si="39"/>
        <v>0</v>
      </c>
      <c r="G79" s="16">
        <f t="shared" si="40"/>
        <v>0</v>
      </c>
      <c r="H79" s="16">
        <f t="shared" si="41"/>
        <v>0</v>
      </c>
      <c r="I79" s="16">
        <f t="shared" si="42"/>
        <v>0</v>
      </c>
      <c r="J79" s="16">
        <f t="shared" si="43"/>
        <v>0</v>
      </c>
      <c r="K79" s="43">
        <f t="shared" si="45"/>
        <v>0</v>
      </c>
      <c r="L79" s="43">
        <v>0</v>
      </c>
      <c r="M79" s="43">
        <v>0</v>
      </c>
      <c r="N79" s="43">
        <v>0</v>
      </c>
      <c r="O79" s="43">
        <v>0</v>
      </c>
      <c r="P79" s="45"/>
      <c r="Q79" s="45"/>
      <c r="R79" s="45"/>
      <c r="S79" s="45"/>
      <c r="T79" s="45"/>
      <c r="U79" s="37"/>
    </row>
    <row r="80" spans="1:21" ht="38.25" hidden="1">
      <c r="A80" s="153"/>
      <c r="B80" s="153"/>
      <c r="C80" s="6">
        <v>4330</v>
      </c>
      <c r="D80" s="7" t="s">
        <v>430</v>
      </c>
      <c r="E80" s="6" t="s">
        <v>339</v>
      </c>
      <c r="F80" s="16">
        <f t="shared" si="39"/>
        <v>0</v>
      </c>
      <c r="G80" s="16">
        <f t="shared" si="40"/>
        <v>0</v>
      </c>
      <c r="H80" s="16">
        <f t="shared" si="41"/>
        <v>0</v>
      </c>
      <c r="I80" s="16">
        <f t="shared" si="42"/>
        <v>0</v>
      </c>
      <c r="J80" s="16">
        <f t="shared" si="43"/>
        <v>0</v>
      </c>
      <c r="K80" s="16">
        <f t="shared" ref="K80:T80" si="46">SUM(K82:K84)</f>
        <v>0</v>
      </c>
      <c r="L80" s="16">
        <f t="shared" si="46"/>
        <v>0</v>
      </c>
      <c r="M80" s="16">
        <f t="shared" si="46"/>
        <v>0</v>
      </c>
      <c r="N80" s="16">
        <f t="shared" si="46"/>
        <v>0</v>
      </c>
      <c r="O80" s="16">
        <f t="shared" si="46"/>
        <v>0</v>
      </c>
      <c r="P80" s="16">
        <f t="shared" si="46"/>
        <v>0</v>
      </c>
      <c r="Q80" s="16">
        <f t="shared" si="46"/>
        <v>0</v>
      </c>
      <c r="R80" s="16">
        <f t="shared" si="46"/>
        <v>0</v>
      </c>
      <c r="S80" s="16">
        <f t="shared" si="46"/>
        <v>0</v>
      </c>
      <c r="T80" s="16">
        <f t="shared" si="46"/>
        <v>0</v>
      </c>
    </row>
    <row r="81" spans="1:21" ht="39.950000000000003" hidden="1" customHeight="1">
      <c r="A81" s="153"/>
      <c r="B81" s="153"/>
      <c r="C81" s="6"/>
      <c r="D81" s="7" t="s">
        <v>149</v>
      </c>
      <c r="E81" s="6"/>
      <c r="F81" s="16">
        <f t="shared" si="39"/>
        <v>0</v>
      </c>
      <c r="G81" s="16">
        <f t="shared" si="40"/>
        <v>0</v>
      </c>
      <c r="H81" s="16">
        <f t="shared" si="41"/>
        <v>0</v>
      </c>
      <c r="I81" s="16">
        <f t="shared" si="42"/>
        <v>0</v>
      </c>
      <c r="J81" s="16">
        <f t="shared" si="43"/>
        <v>0</v>
      </c>
      <c r="K81" s="41"/>
      <c r="L81" s="41"/>
      <c r="M81" s="41"/>
      <c r="N81" s="41"/>
      <c r="O81" s="32"/>
      <c r="P81" s="32"/>
      <c r="Q81" s="32"/>
      <c r="R81" s="32"/>
      <c r="S81" s="32"/>
      <c r="T81" s="32"/>
    </row>
    <row r="82" spans="1:21" s="38" customFormat="1" ht="25.5" hidden="1">
      <c r="A82" s="156"/>
      <c r="B82" s="156"/>
      <c r="C82" s="35">
        <v>4331</v>
      </c>
      <c r="D82" s="36" t="s">
        <v>431</v>
      </c>
      <c r="E82" s="35" t="s">
        <v>432</v>
      </c>
      <c r="F82" s="16">
        <f t="shared" si="39"/>
        <v>0</v>
      </c>
      <c r="G82" s="16">
        <f t="shared" si="40"/>
        <v>0</v>
      </c>
      <c r="H82" s="16">
        <f t="shared" si="41"/>
        <v>0</v>
      </c>
      <c r="I82" s="16">
        <f t="shared" si="42"/>
        <v>0</v>
      </c>
      <c r="J82" s="16">
        <f t="shared" si="43"/>
        <v>0</v>
      </c>
      <c r="K82" s="43">
        <f t="shared" ref="K82:K84" si="47">O82</f>
        <v>0</v>
      </c>
      <c r="L82" s="43">
        <v>0</v>
      </c>
      <c r="M82" s="43">
        <v>0</v>
      </c>
      <c r="N82" s="43">
        <v>0</v>
      </c>
      <c r="O82" s="43">
        <v>0</v>
      </c>
      <c r="P82" s="45"/>
      <c r="Q82" s="45"/>
      <c r="R82" s="45"/>
      <c r="S82" s="45"/>
      <c r="T82" s="45"/>
      <c r="U82" s="37"/>
    </row>
    <row r="83" spans="1:21" s="38" customFormat="1" ht="15" hidden="1">
      <c r="A83" s="156"/>
      <c r="B83" s="156"/>
      <c r="C83" s="35">
        <v>4332</v>
      </c>
      <c r="D83" s="36" t="s">
        <v>433</v>
      </c>
      <c r="E83" s="35" t="s">
        <v>434</v>
      </c>
      <c r="F83" s="16">
        <f t="shared" si="39"/>
        <v>0</v>
      </c>
      <c r="G83" s="16">
        <f t="shared" si="40"/>
        <v>0</v>
      </c>
      <c r="H83" s="16">
        <f t="shared" si="41"/>
        <v>0</v>
      </c>
      <c r="I83" s="16">
        <f t="shared" si="42"/>
        <v>0</v>
      </c>
      <c r="J83" s="16">
        <f t="shared" si="43"/>
        <v>0</v>
      </c>
      <c r="K83" s="43">
        <f t="shared" si="47"/>
        <v>0</v>
      </c>
      <c r="L83" s="43">
        <v>0</v>
      </c>
      <c r="M83" s="43">
        <v>0</v>
      </c>
      <c r="N83" s="43">
        <v>0</v>
      </c>
      <c r="O83" s="43">
        <v>0</v>
      </c>
      <c r="P83" s="45"/>
      <c r="Q83" s="45"/>
      <c r="R83" s="45"/>
      <c r="S83" s="45"/>
      <c r="T83" s="45"/>
      <c r="U83" s="37"/>
    </row>
    <row r="84" spans="1:21" s="38" customFormat="1" ht="15" hidden="1">
      <c r="A84" s="156"/>
      <c r="B84" s="156"/>
      <c r="C84" s="35">
        <v>4333</v>
      </c>
      <c r="D84" s="36" t="s">
        <v>435</v>
      </c>
      <c r="E84" s="35" t="s">
        <v>436</v>
      </c>
      <c r="F84" s="16">
        <f t="shared" si="39"/>
        <v>0</v>
      </c>
      <c r="G84" s="16">
        <f t="shared" si="40"/>
        <v>0</v>
      </c>
      <c r="H84" s="16">
        <f t="shared" si="41"/>
        <v>0</v>
      </c>
      <c r="I84" s="16">
        <f t="shared" si="42"/>
        <v>0</v>
      </c>
      <c r="J84" s="16">
        <f t="shared" si="43"/>
        <v>0</v>
      </c>
      <c r="K84" s="43">
        <f t="shared" si="47"/>
        <v>0</v>
      </c>
      <c r="L84" s="43">
        <v>0</v>
      </c>
      <c r="M84" s="43">
        <v>0</v>
      </c>
      <c r="N84" s="43">
        <v>0</v>
      </c>
      <c r="O84" s="43">
        <v>0</v>
      </c>
      <c r="P84" s="45"/>
      <c r="Q84" s="45"/>
      <c r="R84" s="45"/>
      <c r="S84" s="45"/>
      <c r="T84" s="45"/>
      <c r="U84" s="37"/>
    </row>
    <row r="85" spans="1:21" ht="25.5">
      <c r="A85" s="153"/>
      <c r="B85" s="153"/>
      <c r="C85" s="6">
        <v>4400</v>
      </c>
      <c r="D85" s="7" t="s">
        <v>437</v>
      </c>
      <c r="E85" s="6" t="s">
        <v>339</v>
      </c>
      <c r="F85" s="16">
        <f t="shared" si="39"/>
        <v>802.7</v>
      </c>
      <c r="G85" s="16">
        <f t="shared" si="40"/>
        <v>0</v>
      </c>
      <c r="H85" s="16">
        <f t="shared" si="41"/>
        <v>0</v>
      </c>
      <c r="I85" s="16">
        <f t="shared" si="42"/>
        <v>802.7</v>
      </c>
      <c r="J85" s="16">
        <f t="shared" si="43"/>
        <v>802.7</v>
      </c>
      <c r="K85" s="16">
        <f t="shared" ref="K85:N85" si="48">SUM(K87,K91)</f>
        <v>802.7</v>
      </c>
      <c r="L85" s="16">
        <f t="shared" si="48"/>
        <v>0</v>
      </c>
      <c r="M85" s="16">
        <f t="shared" si="48"/>
        <v>0</v>
      </c>
      <c r="N85" s="16">
        <f t="shared" si="48"/>
        <v>802.7</v>
      </c>
      <c r="O85" s="16">
        <f t="shared" ref="O85:T85" si="49">SUM(O87,O91)</f>
        <v>802.7</v>
      </c>
      <c r="P85" s="16">
        <f t="shared" si="49"/>
        <v>0</v>
      </c>
      <c r="Q85" s="16">
        <f t="shared" si="49"/>
        <v>0</v>
      </c>
      <c r="R85" s="16">
        <f t="shared" si="49"/>
        <v>0</v>
      </c>
      <c r="S85" s="16">
        <f t="shared" si="49"/>
        <v>0</v>
      </c>
      <c r="T85" s="16">
        <f t="shared" si="49"/>
        <v>0</v>
      </c>
    </row>
    <row r="86" spans="1:21" ht="39.950000000000003" hidden="1" customHeight="1">
      <c r="A86" s="153"/>
      <c r="B86" s="153"/>
      <c r="C86" s="6"/>
      <c r="D86" s="7" t="s">
        <v>337</v>
      </c>
      <c r="E86" s="6"/>
      <c r="F86" s="16">
        <f t="shared" si="39"/>
        <v>0</v>
      </c>
      <c r="G86" s="16">
        <f t="shared" si="40"/>
        <v>0</v>
      </c>
      <c r="H86" s="16">
        <f t="shared" si="41"/>
        <v>0</v>
      </c>
      <c r="I86" s="16">
        <f t="shared" si="42"/>
        <v>0</v>
      </c>
      <c r="J86" s="16">
        <f t="shared" si="43"/>
        <v>0</v>
      </c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1" ht="51">
      <c r="A87" s="153"/>
      <c r="B87" s="153"/>
      <c r="C87" s="6">
        <v>4410</v>
      </c>
      <c r="D87" s="7" t="s">
        <v>438</v>
      </c>
      <c r="E87" s="6" t="s">
        <v>339</v>
      </c>
      <c r="F87" s="16">
        <f t="shared" si="39"/>
        <v>802.7</v>
      </c>
      <c r="G87" s="16">
        <f t="shared" si="40"/>
        <v>0</v>
      </c>
      <c r="H87" s="16">
        <f t="shared" si="41"/>
        <v>0</v>
      </c>
      <c r="I87" s="16">
        <f t="shared" si="42"/>
        <v>802.7</v>
      </c>
      <c r="J87" s="16">
        <f t="shared" si="43"/>
        <v>802.7</v>
      </c>
      <c r="K87" s="16">
        <f t="shared" ref="K87:R87" si="50">SUM(K89:K90)</f>
        <v>802.7</v>
      </c>
      <c r="L87" s="16">
        <f t="shared" si="50"/>
        <v>0</v>
      </c>
      <c r="M87" s="16">
        <f t="shared" si="50"/>
        <v>0</v>
      </c>
      <c r="N87" s="16">
        <f t="shared" si="50"/>
        <v>802.7</v>
      </c>
      <c r="O87" s="16">
        <f t="shared" si="50"/>
        <v>802.7</v>
      </c>
      <c r="P87" s="16">
        <f t="shared" si="50"/>
        <v>0</v>
      </c>
      <c r="Q87" s="16">
        <f t="shared" si="50"/>
        <v>0</v>
      </c>
      <c r="R87" s="16">
        <f t="shared" si="50"/>
        <v>0</v>
      </c>
      <c r="S87" s="16">
        <f t="shared" ref="S87:T87" si="51">SUM(S89:S90)</f>
        <v>0</v>
      </c>
      <c r="T87" s="16">
        <f t="shared" si="51"/>
        <v>0</v>
      </c>
    </row>
    <row r="88" spans="1:21" ht="39.950000000000003" hidden="1" customHeight="1">
      <c r="A88" s="153"/>
      <c r="B88" s="153"/>
      <c r="C88" s="6"/>
      <c r="D88" s="7" t="s">
        <v>149</v>
      </c>
      <c r="E88" s="6"/>
      <c r="F88" s="16">
        <f t="shared" si="39"/>
        <v>0</v>
      </c>
      <c r="G88" s="16">
        <f t="shared" si="40"/>
        <v>0</v>
      </c>
      <c r="H88" s="16">
        <f t="shared" si="41"/>
        <v>0</v>
      </c>
      <c r="I88" s="16">
        <f t="shared" si="42"/>
        <v>0</v>
      </c>
      <c r="J88" s="16">
        <f t="shared" si="43"/>
        <v>0</v>
      </c>
      <c r="K88" s="41"/>
      <c r="L88" s="41"/>
      <c r="M88" s="41"/>
      <c r="N88" s="41"/>
      <c r="O88" s="32"/>
      <c r="P88" s="32"/>
      <c r="Q88" s="32"/>
      <c r="R88" s="32"/>
      <c r="S88" s="32"/>
      <c r="T88" s="32"/>
    </row>
    <row r="89" spans="1:21" s="38" customFormat="1" ht="38.25">
      <c r="A89" s="156"/>
      <c r="B89" s="156"/>
      <c r="C89" s="35">
        <v>4411</v>
      </c>
      <c r="D89" s="36" t="s">
        <v>439</v>
      </c>
      <c r="E89" s="35" t="s">
        <v>440</v>
      </c>
      <c r="F89" s="16">
        <f t="shared" si="39"/>
        <v>802.7</v>
      </c>
      <c r="G89" s="16">
        <f t="shared" si="40"/>
        <v>0</v>
      </c>
      <c r="H89" s="16">
        <f t="shared" si="41"/>
        <v>0</v>
      </c>
      <c r="I89" s="16">
        <f t="shared" si="42"/>
        <v>802.7</v>
      </c>
      <c r="J89" s="16">
        <f t="shared" si="43"/>
        <v>802.7</v>
      </c>
      <c r="K89" s="43">
        <f t="shared" ref="K89:K90" si="52">O89</f>
        <v>802.7</v>
      </c>
      <c r="L89" s="43"/>
      <c r="M89" s="43"/>
      <c r="N89" s="44">
        <v>802.7</v>
      </c>
      <c r="O89" s="44">
        <v>802.7</v>
      </c>
      <c r="P89" s="45"/>
      <c r="Q89" s="45"/>
      <c r="R89" s="45"/>
      <c r="S89" s="45"/>
      <c r="T89" s="45"/>
      <c r="U89" s="37"/>
    </row>
    <row r="90" spans="1:21" s="38" customFormat="1" ht="38.25" hidden="1">
      <c r="A90" s="156"/>
      <c r="B90" s="156"/>
      <c r="C90" s="35">
        <v>4412</v>
      </c>
      <c r="D90" s="36" t="s">
        <v>441</v>
      </c>
      <c r="E90" s="35" t="s">
        <v>442</v>
      </c>
      <c r="F90" s="16">
        <f t="shared" si="39"/>
        <v>0</v>
      </c>
      <c r="G90" s="16">
        <f t="shared" si="40"/>
        <v>0</v>
      </c>
      <c r="H90" s="16">
        <f t="shared" si="41"/>
        <v>0</v>
      </c>
      <c r="I90" s="16">
        <f t="shared" si="42"/>
        <v>0</v>
      </c>
      <c r="J90" s="16">
        <f t="shared" si="43"/>
        <v>0</v>
      </c>
      <c r="K90" s="43">
        <f t="shared" si="52"/>
        <v>0</v>
      </c>
      <c r="L90" s="43">
        <v>0</v>
      </c>
      <c r="M90" s="43">
        <v>0</v>
      </c>
      <c r="N90" s="43">
        <v>0</v>
      </c>
      <c r="O90" s="43">
        <v>0</v>
      </c>
      <c r="P90" s="45"/>
      <c r="Q90" s="45"/>
      <c r="R90" s="45"/>
      <c r="S90" s="45"/>
      <c r="T90" s="45"/>
      <c r="U90" s="37"/>
    </row>
    <row r="91" spans="1:21" ht="51" hidden="1">
      <c r="A91" s="153"/>
      <c r="B91" s="153"/>
      <c r="C91" s="6">
        <v>4420</v>
      </c>
      <c r="D91" s="7" t="s">
        <v>443</v>
      </c>
      <c r="E91" s="6" t="s">
        <v>339</v>
      </c>
      <c r="F91" s="16">
        <f t="shared" si="39"/>
        <v>0</v>
      </c>
      <c r="G91" s="16">
        <f t="shared" si="40"/>
        <v>0</v>
      </c>
      <c r="H91" s="16">
        <f t="shared" si="41"/>
        <v>0</v>
      </c>
      <c r="I91" s="16">
        <f t="shared" si="42"/>
        <v>0</v>
      </c>
      <c r="J91" s="16">
        <f t="shared" si="43"/>
        <v>0</v>
      </c>
      <c r="K91" s="16">
        <f t="shared" ref="K91:O91" si="53">SUM(K93:K94)</f>
        <v>0</v>
      </c>
      <c r="L91" s="16">
        <f t="shared" si="53"/>
        <v>0</v>
      </c>
      <c r="M91" s="16">
        <f t="shared" si="53"/>
        <v>0</v>
      </c>
      <c r="N91" s="16">
        <f t="shared" si="53"/>
        <v>0</v>
      </c>
      <c r="O91" s="16">
        <f t="shared" si="53"/>
        <v>0</v>
      </c>
      <c r="P91" s="16">
        <f t="shared" ref="P91" si="54">SUM(P93:P94)</f>
        <v>0</v>
      </c>
      <c r="Q91" s="16">
        <f t="shared" ref="Q91:T91" si="55">SUM(Q93:Q94)</f>
        <v>0</v>
      </c>
      <c r="R91" s="16">
        <f t="shared" si="55"/>
        <v>0</v>
      </c>
      <c r="S91" s="16">
        <f t="shared" si="55"/>
        <v>0</v>
      </c>
      <c r="T91" s="16">
        <f t="shared" si="55"/>
        <v>0</v>
      </c>
    </row>
    <row r="92" spans="1:21" ht="39.950000000000003" hidden="1" customHeight="1">
      <c r="A92" s="153"/>
      <c r="B92" s="153"/>
      <c r="C92" s="6"/>
      <c r="D92" s="7" t="s">
        <v>149</v>
      </c>
      <c r="E92" s="6"/>
      <c r="F92" s="16">
        <f t="shared" si="39"/>
        <v>0</v>
      </c>
      <c r="G92" s="16">
        <f t="shared" si="40"/>
        <v>0</v>
      </c>
      <c r="H92" s="16">
        <f t="shared" si="41"/>
        <v>0</v>
      </c>
      <c r="I92" s="16">
        <f t="shared" si="42"/>
        <v>0</v>
      </c>
      <c r="J92" s="16">
        <f t="shared" si="43"/>
        <v>0</v>
      </c>
      <c r="K92" s="41"/>
      <c r="L92" s="41"/>
      <c r="M92" s="41"/>
      <c r="N92" s="41"/>
      <c r="O92" s="32"/>
      <c r="P92" s="32"/>
      <c r="Q92" s="32"/>
      <c r="R92" s="32"/>
      <c r="S92" s="32"/>
      <c r="T92" s="32"/>
    </row>
    <row r="93" spans="1:21" s="38" customFormat="1" ht="38.25" hidden="1">
      <c r="A93" s="156"/>
      <c r="B93" s="156"/>
      <c r="C93" s="35">
        <v>4421</v>
      </c>
      <c r="D93" s="36" t="s">
        <v>444</v>
      </c>
      <c r="E93" s="35" t="s">
        <v>445</v>
      </c>
      <c r="F93" s="16">
        <f t="shared" si="39"/>
        <v>0</v>
      </c>
      <c r="G93" s="16">
        <f t="shared" si="40"/>
        <v>0</v>
      </c>
      <c r="H93" s="16">
        <f t="shared" si="41"/>
        <v>0</v>
      </c>
      <c r="I93" s="16">
        <f t="shared" si="42"/>
        <v>0</v>
      </c>
      <c r="J93" s="16">
        <f t="shared" si="43"/>
        <v>0</v>
      </c>
      <c r="K93" s="43">
        <f t="shared" ref="K93:K94" si="56">O93</f>
        <v>0</v>
      </c>
      <c r="L93" s="43">
        <v>0</v>
      </c>
      <c r="M93" s="43">
        <v>0</v>
      </c>
      <c r="N93" s="43">
        <v>0</v>
      </c>
      <c r="O93" s="43">
        <v>0</v>
      </c>
      <c r="P93" s="45"/>
      <c r="Q93" s="45"/>
      <c r="R93" s="45"/>
      <c r="S93" s="45"/>
      <c r="T93" s="45"/>
      <c r="U93" s="37"/>
    </row>
    <row r="94" spans="1:21" s="38" customFormat="1" ht="38.25" hidden="1">
      <c r="A94" s="156"/>
      <c r="B94" s="156"/>
      <c r="C94" s="35">
        <v>4422</v>
      </c>
      <c r="D94" s="36" t="s">
        <v>446</v>
      </c>
      <c r="E94" s="35" t="s">
        <v>447</v>
      </c>
      <c r="F94" s="16">
        <f t="shared" si="39"/>
        <v>0</v>
      </c>
      <c r="G94" s="16">
        <f t="shared" si="40"/>
        <v>0</v>
      </c>
      <c r="H94" s="16">
        <f t="shared" si="41"/>
        <v>0</v>
      </c>
      <c r="I94" s="16">
        <f t="shared" si="42"/>
        <v>0</v>
      </c>
      <c r="J94" s="16">
        <f t="shared" si="43"/>
        <v>0</v>
      </c>
      <c r="K94" s="43">
        <f t="shared" si="56"/>
        <v>0</v>
      </c>
      <c r="L94" s="43">
        <v>0</v>
      </c>
      <c r="M94" s="43">
        <v>0</v>
      </c>
      <c r="N94" s="43">
        <v>0</v>
      </c>
      <c r="O94" s="43">
        <v>0</v>
      </c>
      <c r="P94" s="45"/>
      <c r="Q94" s="45"/>
      <c r="R94" s="45"/>
      <c r="S94" s="45"/>
      <c r="T94" s="45"/>
      <c r="U94" s="37"/>
    </row>
    <row r="95" spans="1:21" ht="38.25" hidden="1">
      <c r="A95" s="153"/>
      <c r="B95" s="153"/>
      <c r="C95" s="6">
        <v>4500</v>
      </c>
      <c r="D95" s="7" t="s">
        <v>448</v>
      </c>
      <c r="E95" s="6"/>
      <c r="F95" s="16">
        <f t="shared" si="39"/>
        <v>0</v>
      </c>
      <c r="G95" s="16">
        <f t="shared" si="40"/>
        <v>0</v>
      </c>
      <c r="H95" s="16">
        <f t="shared" si="41"/>
        <v>0</v>
      </c>
      <c r="I95" s="16">
        <f t="shared" si="42"/>
        <v>0</v>
      </c>
      <c r="J95" s="16">
        <f t="shared" si="43"/>
        <v>0</v>
      </c>
      <c r="K95" s="16">
        <f t="shared" ref="K95:N95" si="57">SUM(K97,K101,K105,K113)</f>
        <v>0</v>
      </c>
      <c r="L95" s="16">
        <f t="shared" si="57"/>
        <v>0</v>
      </c>
      <c r="M95" s="16">
        <f t="shared" si="57"/>
        <v>0</v>
      </c>
      <c r="N95" s="16">
        <f t="shared" si="57"/>
        <v>0</v>
      </c>
      <c r="O95" s="16">
        <f t="shared" ref="O95:T95" si="58">SUM(O97,O101,O105,O113)</f>
        <v>0</v>
      </c>
      <c r="P95" s="16">
        <f t="shared" si="58"/>
        <v>0</v>
      </c>
      <c r="Q95" s="16">
        <f t="shared" si="58"/>
        <v>0</v>
      </c>
      <c r="R95" s="16">
        <f t="shared" si="58"/>
        <v>0</v>
      </c>
      <c r="S95" s="16">
        <f t="shared" si="58"/>
        <v>0</v>
      </c>
      <c r="T95" s="16">
        <f t="shared" si="58"/>
        <v>0</v>
      </c>
    </row>
    <row r="96" spans="1:21" ht="39.950000000000003" hidden="1" customHeight="1">
      <c r="A96" s="153"/>
      <c r="B96" s="153"/>
      <c r="C96" s="6"/>
      <c r="D96" s="7" t="s">
        <v>337</v>
      </c>
      <c r="E96" s="6"/>
      <c r="F96" s="16">
        <f t="shared" si="39"/>
        <v>0</v>
      </c>
      <c r="G96" s="16">
        <f t="shared" si="40"/>
        <v>0</v>
      </c>
      <c r="H96" s="16">
        <f t="shared" si="41"/>
        <v>0</v>
      </c>
      <c r="I96" s="16">
        <f t="shared" si="42"/>
        <v>0</v>
      </c>
      <c r="J96" s="16">
        <f t="shared" si="43"/>
        <v>0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1" ht="38.25" hidden="1">
      <c r="A97" s="153"/>
      <c r="B97" s="153"/>
      <c r="C97" s="6">
        <v>4510</v>
      </c>
      <c r="D97" s="7" t="s">
        <v>449</v>
      </c>
      <c r="E97" s="6" t="s">
        <v>339</v>
      </c>
      <c r="F97" s="16">
        <f t="shared" si="39"/>
        <v>0</v>
      </c>
      <c r="G97" s="16">
        <f t="shared" si="40"/>
        <v>0</v>
      </c>
      <c r="H97" s="16">
        <f t="shared" si="41"/>
        <v>0</v>
      </c>
      <c r="I97" s="16">
        <f t="shared" si="42"/>
        <v>0</v>
      </c>
      <c r="J97" s="16">
        <f t="shared" si="43"/>
        <v>0</v>
      </c>
      <c r="K97" s="16">
        <f t="shared" ref="K97:N97" si="59">SUM(K99:K100)</f>
        <v>0</v>
      </c>
      <c r="L97" s="16">
        <f t="shared" si="59"/>
        <v>0</v>
      </c>
      <c r="M97" s="16">
        <f t="shared" si="59"/>
        <v>0</v>
      </c>
      <c r="N97" s="16">
        <f t="shared" si="59"/>
        <v>0</v>
      </c>
      <c r="O97" s="16">
        <f t="shared" ref="O97:T97" si="60">SUM(O99:O100)</f>
        <v>0</v>
      </c>
      <c r="P97" s="16">
        <f t="shared" si="60"/>
        <v>0</v>
      </c>
      <c r="Q97" s="16">
        <f t="shared" si="60"/>
        <v>0</v>
      </c>
      <c r="R97" s="16">
        <f t="shared" si="60"/>
        <v>0</v>
      </c>
      <c r="S97" s="16">
        <f t="shared" si="60"/>
        <v>0</v>
      </c>
      <c r="T97" s="16">
        <f t="shared" si="60"/>
        <v>0</v>
      </c>
    </row>
    <row r="98" spans="1:21" ht="39.950000000000003" hidden="1" customHeight="1">
      <c r="A98" s="153"/>
      <c r="B98" s="153"/>
      <c r="C98" s="6"/>
      <c r="D98" s="7" t="s">
        <v>149</v>
      </c>
      <c r="E98" s="6"/>
      <c r="F98" s="16">
        <f t="shared" si="39"/>
        <v>0</v>
      </c>
      <c r="G98" s="16">
        <f t="shared" si="40"/>
        <v>0</v>
      </c>
      <c r="H98" s="16">
        <f t="shared" si="41"/>
        <v>0</v>
      </c>
      <c r="I98" s="16">
        <f t="shared" si="42"/>
        <v>0</v>
      </c>
      <c r="J98" s="16">
        <f t="shared" si="43"/>
        <v>0</v>
      </c>
      <c r="K98" s="41"/>
      <c r="L98" s="41"/>
      <c r="M98" s="41"/>
      <c r="N98" s="41"/>
      <c r="O98" s="32"/>
      <c r="P98" s="32"/>
      <c r="Q98" s="32"/>
      <c r="R98" s="32"/>
      <c r="S98" s="32"/>
      <c r="T98" s="32"/>
    </row>
    <row r="99" spans="1:21" s="38" customFormat="1" ht="38.25" hidden="1">
      <c r="A99" s="156"/>
      <c r="B99" s="156"/>
      <c r="C99" s="35">
        <v>4511</v>
      </c>
      <c r="D99" s="36" t="s">
        <v>450</v>
      </c>
      <c r="E99" s="35" t="s">
        <v>451</v>
      </c>
      <c r="F99" s="16">
        <f t="shared" si="39"/>
        <v>0</v>
      </c>
      <c r="G99" s="16">
        <f t="shared" si="40"/>
        <v>0</v>
      </c>
      <c r="H99" s="16">
        <f t="shared" si="41"/>
        <v>0</v>
      </c>
      <c r="I99" s="16">
        <f t="shared" si="42"/>
        <v>0</v>
      </c>
      <c r="J99" s="16">
        <f t="shared" si="43"/>
        <v>0</v>
      </c>
      <c r="K99" s="43">
        <f t="shared" ref="K99:K100" si="61">O99</f>
        <v>0</v>
      </c>
      <c r="L99" s="43">
        <v>0</v>
      </c>
      <c r="M99" s="43">
        <v>0</v>
      </c>
      <c r="N99" s="43">
        <v>0</v>
      </c>
      <c r="O99" s="43">
        <v>0</v>
      </c>
      <c r="P99" s="45"/>
      <c r="Q99" s="45"/>
      <c r="R99" s="45"/>
      <c r="S99" s="45"/>
      <c r="T99" s="45"/>
      <c r="U99" s="37"/>
    </row>
    <row r="100" spans="1:21" s="38" customFormat="1" ht="38.25" hidden="1">
      <c r="A100" s="156"/>
      <c r="B100" s="156"/>
      <c r="C100" s="35">
        <v>4512</v>
      </c>
      <c r="D100" s="36" t="s">
        <v>452</v>
      </c>
      <c r="E100" s="35" t="s">
        <v>453</v>
      </c>
      <c r="F100" s="16">
        <f t="shared" si="39"/>
        <v>0</v>
      </c>
      <c r="G100" s="16">
        <f t="shared" si="40"/>
        <v>0</v>
      </c>
      <c r="H100" s="16">
        <f t="shared" si="41"/>
        <v>0</v>
      </c>
      <c r="I100" s="16">
        <f t="shared" si="42"/>
        <v>0</v>
      </c>
      <c r="J100" s="16">
        <f t="shared" si="43"/>
        <v>0</v>
      </c>
      <c r="K100" s="43">
        <f t="shared" si="61"/>
        <v>0</v>
      </c>
      <c r="L100" s="43">
        <v>0</v>
      </c>
      <c r="M100" s="43">
        <v>0</v>
      </c>
      <c r="N100" s="43">
        <v>0</v>
      </c>
      <c r="O100" s="43">
        <v>0</v>
      </c>
      <c r="P100" s="45"/>
      <c r="Q100" s="45"/>
      <c r="R100" s="45"/>
      <c r="S100" s="45"/>
      <c r="T100" s="45"/>
      <c r="U100" s="37"/>
    </row>
    <row r="101" spans="1:21" ht="38.25" hidden="1">
      <c r="A101" s="153"/>
      <c r="B101" s="153"/>
      <c r="C101" s="6">
        <v>4520</v>
      </c>
      <c r="D101" s="7" t="s">
        <v>454</v>
      </c>
      <c r="E101" s="6" t="s">
        <v>339</v>
      </c>
      <c r="F101" s="16">
        <f t="shared" si="39"/>
        <v>0</v>
      </c>
      <c r="G101" s="16">
        <f t="shared" si="40"/>
        <v>0</v>
      </c>
      <c r="H101" s="16">
        <f t="shared" si="41"/>
        <v>0</v>
      </c>
      <c r="I101" s="16">
        <f t="shared" si="42"/>
        <v>0</v>
      </c>
      <c r="J101" s="16">
        <f t="shared" si="43"/>
        <v>0</v>
      </c>
      <c r="K101" s="16">
        <f t="shared" ref="K101:T101" si="62">SUM(K103:K104)</f>
        <v>0</v>
      </c>
      <c r="L101" s="16">
        <f t="shared" si="62"/>
        <v>0</v>
      </c>
      <c r="M101" s="16">
        <f t="shared" si="62"/>
        <v>0</v>
      </c>
      <c r="N101" s="16">
        <f t="shared" si="62"/>
        <v>0</v>
      </c>
      <c r="O101" s="16">
        <f t="shared" si="62"/>
        <v>0</v>
      </c>
      <c r="P101" s="16">
        <f t="shared" si="62"/>
        <v>0</v>
      </c>
      <c r="Q101" s="16">
        <f t="shared" si="62"/>
        <v>0</v>
      </c>
      <c r="R101" s="16">
        <f t="shared" si="62"/>
        <v>0</v>
      </c>
      <c r="S101" s="16">
        <f t="shared" si="62"/>
        <v>0</v>
      </c>
      <c r="T101" s="16">
        <f t="shared" si="62"/>
        <v>0</v>
      </c>
    </row>
    <row r="102" spans="1:21" ht="39.950000000000003" hidden="1" customHeight="1">
      <c r="A102" s="153"/>
      <c r="B102" s="153"/>
      <c r="C102" s="6"/>
      <c r="D102" s="7" t="s">
        <v>149</v>
      </c>
      <c r="E102" s="6"/>
      <c r="F102" s="16">
        <f t="shared" si="39"/>
        <v>0</v>
      </c>
      <c r="G102" s="16">
        <f t="shared" si="40"/>
        <v>0</v>
      </c>
      <c r="H102" s="16">
        <f t="shared" si="41"/>
        <v>0</v>
      </c>
      <c r="I102" s="16">
        <f t="shared" si="42"/>
        <v>0</v>
      </c>
      <c r="J102" s="16">
        <f t="shared" si="43"/>
        <v>0</v>
      </c>
      <c r="K102" s="41"/>
      <c r="L102" s="41"/>
      <c r="M102" s="41"/>
      <c r="N102" s="41"/>
      <c r="O102" s="32"/>
      <c r="P102" s="32"/>
      <c r="Q102" s="32"/>
      <c r="R102" s="32"/>
      <c r="S102" s="32"/>
      <c r="T102" s="32"/>
    </row>
    <row r="103" spans="1:21" s="38" customFormat="1" ht="38.25" hidden="1">
      <c r="A103" s="156"/>
      <c r="B103" s="156"/>
      <c r="C103" s="35">
        <v>4521</v>
      </c>
      <c r="D103" s="36" t="s">
        <v>455</v>
      </c>
      <c r="E103" s="35" t="s">
        <v>456</v>
      </c>
      <c r="F103" s="16">
        <f t="shared" si="39"/>
        <v>0</v>
      </c>
      <c r="G103" s="16">
        <f t="shared" si="40"/>
        <v>0</v>
      </c>
      <c r="H103" s="16">
        <f t="shared" si="41"/>
        <v>0</v>
      </c>
      <c r="I103" s="16">
        <f t="shared" si="42"/>
        <v>0</v>
      </c>
      <c r="J103" s="16">
        <f t="shared" si="43"/>
        <v>0</v>
      </c>
      <c r="K103" s="43">
        <f t="shared" ref="K103:K104" si="63">O103</f>
        <v>0</v>
      </c>
      <c r="L103" s="43">
        <f>SUM(M103,N103)</f>
        <v>0</v>
      </c>
      <c r="M103" s="43">
        <v>0</v>
      </c>
      <c r="N103" s="43">
        <v>0</v>
      </c>
      <c r="O103" s="44"/>
      <c r="P103" s="45"/>
      <c r="Q103" s="45"/>
      <c r="R103" s="45"/>
      <c r="S103" s="45"/>
      <c r="T103" s="45"/>
      <c r="U103" s="37"/>
    </row>
    <row r="104" spans="1:21" s="38" customFormat="1" ht="38.25" hidden="1">
      <c r="A104" s="156"/>
      <c r="B104" s="156"/>
      <c r="C104" s="35">
        <v>4522</v>
      </c>
      <c r="D104" s="36" t="s">
        <v>457</v>
      </c>
      <c r="E104" s="35" t="s">
        <v>458</v>
      </c>
      <c r="F104" s="16">
        <f t="shared" si="39"/>
        <v>0</v>
      </c>
      <c r="G104" s="16">
        <f t="shared" si="40"/>
        <v>0</v>
      </c>
      <c r="H104" s="16">
        <f t="shared" si="41"/>
        <v>0</v>
      </c>
      <c r="I104" s="16">
        <f t="shared" si="42"/>
        <v>0</v>
      </c>
      <c r="J104" s="16">
        <f t="shared" si="43"/>
        <v>0</v>
      </c>
      <c r="K104" s="43">
        <f t="shared" si="63"/>
        <v>0</v>
      </c>
      <c r="L104" s="43">
        <f>SUM(M104,N104)</f>
        <v>0</v>
      </c>
      <c r="M104" s="43">
        <v>0</v>
      </c>
      <c r="N104" s="43">
        <v>0</v>
      </c>
      <c r="O104" s="44"/>
      <c r="P104" s="45"/>
      <c r="Q104" s="45"/>
      <c r="R104" s="45"/>
      <c r="S104" s="45"/>
      <c r="T104" s="45"/>
      <c r="U104" s="37"/>
    </row>
    <row r="105" spans="1:21" ht="39.950000000000003" hidden="1" customHeight="1">
      <c r="A105" s="153"/>
      <c r="B105" s="153"/>
      <c r="C105" s="6">
        <v>4530</v>
      </c>
      <c r="D105" s="7" t="s">
        <v>459</v>
      </c>
      <c r="E105" s="6" t="s">
        <v>339</v>
      </c>
      <c r="F105" s="16">
        <f t="shared" si="39"/>
        <v>0</v>
      </c>
      <c r="G105" s="16">
        <f t="shared" si="40"/>
        <v>0</v>
      </c>
      <c r="H105" s="16">
        <f t="shared" si="41"/>
        <v>0</v>
      </c>
      <c r="I105" s="16">
        <f t="shared" si="42"/>
        <v>0</v>
      </c>
      <c r="J105" s="16">
        <f t="shared" si="43"/>
        <v>0</v>
      </c>
      <c r="K105" s="16">
        <f t="shared" ref="K105:T105" si="64">SUM(K107:K109)</f>
        <v>0</v>
      </c>
      <c r="L105" s="16">
        <f t="shared" si="64"/>
        <v>0</v>
      </c>
      <c r="M105" s="16">
        <f t="shared" si="64"/>
        <v>0</v>
      </c>
      <c r="N105" s="16">
        <f t="shared" si="64"/>
        <v>0</v>
      </c>
      <c r="O105" s="16">
        <f t="shared" si="64"/>
        <v>0</v>
      </c>
      <c r="P105" s="16">
        <f t="shared" si="64"/>
        <v>0</v>
      </c>
      <c r="Q105" s="16">
        <f t="shared" si="64"/>
        <v>0</v>
      </c>
      <c r="R105" s="16">
        <f t="shared" si="64"/>
        <v>0</v>
      </c>
      <c r="S105" s="16">
        <f t="shared" si="64"/>
        <v>0</v>
      </c>
      <c r="T105" s="16">
        <f t="shared" si="64"/>
        <v>0</v>
      </c>
    </row>
    <row r="106" spans="1:21" ht="15" hidden="1">
      <c r="A106" s="153"/>
      <c r="B106" s="153"/>
      <c r="C106" s="6"/>
      <c r="D106" s="7" t="s">
        <v>149</v>
      </c>
      <c r="E106" s="6"/>
      <c r="F106" s="16">
        <f t="shared" si="39"/>
        <v>0</v>
      </c>
      <c r="G106" s="16">
        <f t="shared" si="40"/>
        <v>0</v>
      </c>
      <c r="H106" s="16">
        <f t="shared" si="41"/>
        <v>0</v>
      </c>
      <c r="I106" s="16">
        <f t="shared" si="42"/>
        <v>0</v>
      </c>
      <c r="J106" s="16">
        <f t="shared" si="43"/>
        <v>0</v>
      </c>
      <c r="K106" s="41"/>
      <c r="L106" s="41"/>
      <c r="M106" s="41"/>
      <c r="N106" s="41"/>
      <c r="O106" s="32"/>
      <c r="P106" s="32"/>
      <c r="Q106" s="32"/>
      <c r="R106" s="32"/>
      <c r="S106" s="32"/>
      <c r="T106" s="32"/>
    </row>
    <row r="107" spans="1:21" s="38" customFormat="1" ht="51" hidden="1">
      <c r="A107" s="156"/>
      <c r="B107" s="156"/>
      <c r="C107" s="35">
        <v>4531</v>
      </c>
      <c r="D107" s="36" t="s">
        <v>460</v>
      </c>
      <c r="E107" s="35" t="s">
        <v>461</v>
      </c>
      <c r="F107" s="16">
        <f t="shared" si="39"/>
        <v>0</v>
      </c>
      <c r="G107" s="16">
        <f t="shared" si="40"/>
        <v>0</v>
      </c>
      <c r="H107" s="16">
        <f t="shared" si="41"/>
        <v>0</v>
      </c>
      <c r="I107" s="16">
        <f t="shared" si="42"/>
        <v>0</v>
      </c>
      <c r="J107" s="16">
        <f t="shared" si="43"/>
        <v>0</v>
      </c>
      <c r="K107" s="43">
        <f t="shared" ref="K107:K112" si="65">O107</f>
        <v>0</v>
      </c>
      <c r="L107" s="43"/>
      <c r="M107" s="43"/>
      <c r="N107" s="44"/>
      <c r="O107" s="44"/>
      <c r="P107" s="45"/>
      <c r="Q107" s="45"/>
      <c r="R107" s="45"/>
      <c r="S107" s="45"/>
      <c r="T107" s="45"/>
      <c r="U107" s="37"/>
    </row>
    <row r="108" spans="1:21" s="38" customFormat="1" ht="51" hidden="1">
      <c r="A108" s="156"/>
      <c r="B108" s="156"/>
      <c r="C108" s="35">
        <v>4532</v>
      </c>
      <c r="D108" s="36" t="s">
        <v>462</v>
      </c>
      <c r="E108" s="35" t="s">
        <v>463</v>
      </c>
      <c r="F108" s="16">
        <f t="shared" si="39"/>
        <v>0</v>
      </c>
      <c r="G108" s="16">
        <f t="shared" si="40"/>
        <v>0</v>
      </c>
      <c r="H108" s="16">
        <f t="shared" si="41"/>
        <v>0</v>
      </c>
      <c r="I108" s="16">
        <f t="shared" si="42"/>
        <v>0</v>
      </c>
      <c r="J108" s="16">
        <f t="shared" si="43"/>
        <v>0</v>
      </c>
      <c r="K108" s="43">
        <f t="shared" si="65"/>
        <v>0</v>
      </c>
      <c r="L108" s="43">
        <v>0</v>
      </c>
      <c r="M108" s="43">
        <v>0</v>
      </c>
      <c r="N108" s="43">
        <v>0</v>
      </c>
      <c r="O108" s="43">
        <v>0</v>
      </c>
      <c r="P108" s="43"/>
      <c r="Q108" s="43"/>
      <c r="R108" s="43"/>
      <c r="S108" s="43"/>
      <c r="T108" s="45"/>
      <c r="U108" s="37"/>
    </row>
    <row r="109" spans="1:21" s="40" customFormat="1" ht="38.25" hidden="1">
      <c r="A109" s="157"/>
      <c r="B109" s="157"/>
      <c r="C109" s="6">
        <v>4533</v>
      </c>
      <c r="D109" s="7" t="s">
        <v>464</v>
      </c>
      <c r="E109" s="6" t="s">
        <v>465</v>
      </c>
      <c r="F109" s="16">
        <f t="shared" si="39"/>
        <v>0</v>
      </c>
      <c r="G109" s="16">
        <f t="shared" si="40"/>
        <v>0</v>
      </c>
      <c r="H109" s="16">
        <f t="shared" si="41"/>
        <v>0</v>
      </c>
      <c r="I109" s="16">
        <f t="shared" si="42"/>
        <v>0</v>
      </c>
      <c r="J109" s="16">
        <f t="shared" si="43"/>
        <v>0</v>
      </c>
      <c r="K109" s="16">
        <f t="shared" ref="K109" si="66">SUM(K110,K111,K112)</f>
        <v>0</v>
      </c>
      <c r="L109" s="16">
        <f t="shared" ref="L109" si="67">SUM(L110,L111,L112)</f>
        <v>0</v>
      </c>
      <c r="M109" s="16">
        <f t="shared" ref="M109" si="68">SUM(M110,M111,M112)</f>
        <v>0</v>
      </c>
      <c r="N109" s="16">
        <f t="shared" ref="N109" si="69">SUM(N110,N111,N112)</f>
        <v>0</v>
      </c>
      <c r="O109" s="16">
        <f t="shared" ref="O109" si="70">SUM(O110,O111,O112)</f>
        <v>0</v>
      </c>
      <c r="P109" s="16">
        <f t="shared" ref="P109" si="71">SUM(P110,P111,P112)</f>
        <v>0</v>
      </c>
      <c r="Q109" s="16">
        <f t="shared" ref="Q109" si="72">SUM(Q110,Q111,Q112)</f>
        <v>0</v>
      </c>
      <c r="R109" s="16">
        <f t="shared" ref="R109" si="73">SUM(R110,R111,R112)</f>
        <v>0</v>
      </c>
      <c r="S109" s="16">
        <f t="shared" ref="S109" si="74">SUM(S110,S111,S112)</f>
        <v>0</v>
      </c>
      <c r="T109" s="16">
        <f t="shared" ref="T109" si="75">SUM(T110,T111,T112)</f>
        <v>0</v>
      </c>
      <c r="U109" s="39"/>
    </row>
    <row r="110" spans="1:21" s="38" customFormat="1" ht="15" hidden="1">
      <c r="A110" s="156"/>
      <c r="B110" s="156"/>
      <c r="C110" s="35">
        <v>4534</v>
      </c>
      <c r="D110" s="36" t="s">
        <v>466</v>
      </c>
      <c r="E110" s="35"/>
      <c r="F110" s="16">
        <f t="shared" si="39"/>
        <v>0</v>
      </c>
      <c r="G110" s="16">
        <f t="shared" si="40"/>
        <v>0</v>
      </c>
      <c r="H110" s="16">
        <f t="shared" si="41"/>
        <v>0</v>
      </c>
      <c r="I110" s="16">
        <f t="shared" si="42"/>
        <v>0</v>
      </c>
      <c r="J110" s="16">
        <f t="shared" si="43"/>
        <v>0</v>
      </c>
      <c r="K110" s="43">
        <f t="shared" si="65"/>
        <v>0</v>
      </c>
      <c r="L110" s="43">
        <v>0</v>
      </c>
      <c r="M110" s="43">
        <v>0</v>
      </c>
      <c r="N110" s="43">
        <v>0</v>
      </c>
      <c r="O110" s="43">
        <v>0</v>
      </c>
      <c r="P110" s="43"/>
      <c r="Q110" s="43"/>
      <c r="R110" s="43"/>
      <c r="S110" s="43"/>
      <c r="T110" s="45"/>
      <c r="U110" s="37"/>
    </row>
    <row r="111" spans="1:21" s="38" customFormat="1" ht="15" hidden="1">
      <c r="A111" s="156"/>
      <c r="B111" s="156"/>
      <c r="C111" s="35">
        <v>4535</v>
      </c>
      <c r="D111" s="36" t="s">
        <v>467</v>
      </c>
      <c r="E111" s="35"/>
      <c r="F111" s="16">
        <f t="shared" si="39"/>
        <v>0</v>
      </c>
      <c r="G111" s="16">
        <f t="shared" si="40"/>
        <v>0</v>
      </c>
      <c r="H111" s="16">
        <f t="shared" si="41"/>
        <v>0</v>
      </c>
      <c r="I111" s="16">
        <f t="shared" si="42"/>
        <v>0</v>
      </c>
      <c r="J111" s="16">
        <f t="shared" si="43"/>
        <v>0</v>
      </c>
      <c r="K111" s="43">
        <f t="shared" si="65"/>
        <v>0</v>
      </c>
      <c r="L111" s="43">
        <v>0</v>
      </c>
      <c r="M111" s="43">
        <v>0</v>
      </c>
      <c r="N111" s="43">
        <v>0</v>
      </c>
      <c r="O111" s="43">
        <v>0</v>
      </c>
      <c r="P111" s="43"/>
      <c r="Q111" s="43"/>
      <c r="R111" s="43"/>
      <c r="S111" s="43"/>
      <c r="T111" s="45"/>
      <c r="U111" s="37"/>
    </row>
    <row r="112" spans="1:21" s="38" customFormat="1" ht="15" hidden="1">
      <c r="A112" s="156"/>
      <c r="B112" s="156"/>
      <c r="C112" s="35">
        <v>4536</v>
      </c>
      <c r="D112" s="36" t="s">
        <v>468</v>
      </c>
      <c r="E112" s="35"/>
      <c r="F112" s="16">
        <f t="shared" si="39"/>
        <v>0</v>
      </c>
      <c r="G112" s="16">
        <f t="shared" si="40"/>
        <v>0</v>
      </c>
      <c r="H112" s="16">
        <f t="shared" si="41"/>
        <v>0</v>
      </c>
      <c r="I112" s="16">
        <f t="shared" si="42"/>
        <v>0</v>
      </c>
      <c r="J112" s="16">
        <f t="shared" si="43"/>
        <v>0</v>
      </c>
      <c r="K112" s="43">
        <f t="shared" si="65"/>
        <v>0</v>
      </c>
      <c r="L112" s="43">
        <v>0</v>
      </c>
      <c r="M112" s="43">
        <v>0</v>
      </c>
      <c r="N112" s="43">
        <v>0</v>
      </c>
      <c r="O112" s="43">
        <v>0</v>
      </c>
      <c r="P112" s="43"/>
      <c r="Q112" s="43"/>
      <c r="R112" s="43"/>
      <c r="S112" s="43"/>
      <c r="T112" s="45"/>
      <c r="U112" s="37"/>
    </row>
    <row r="113" spans="1:21" ht="51" hidden="1">
      <c r="A113" s="153"/>
      <c r="B113" s="153"/>
      <c r="C113" s="6">
        <v>4540</v>
      </c>
      <c r="D113" s="7" t="s">
        <v>469</v>
      </c>
      <c r="E113" s="6" t="s">
        <v>339</v>
      </c>
      <c r="F113" s="16" t="e">
        <f t="shared" si="39"/>
        <v>#VALUE!</v>
      </c>
      <c r="G113" s="16">
        <f t="shared" si="40"/>
        <v>0</v>
      </c>
      <c r="H113" s="16">
        <f t="shared" si="41"/>
        <v>0</v>
      </c>
      <c r="I113" s="16" t="e">
        <f t="shared" si="42"/>
        <v>#VALUE!</v>
      </c>
      <c r="J113" s="16">
        <f t="shared" si="43"/>
        <v>0</v>
      </c>
      <c r="K113" s="16" t="s">
        <v>12</v>
      </c>
      <c r="L113" s="16">
        <f>SUM(L115:L117)</f>
        <v>0</v>
      </c>
      <c r="M113" s="43">
        <v>0</v>
      </c>
      <c r="N113" s="16" t="s">
        <v>12</v>
      </c>
      <c r="O113" s="32"/>
      <c r="P113" s="32"/>
      <c r="Q113" s="32"/>
      <c r="R113" s="32"/>
      <c r="S113" s="32"/>
      <c r="T113" s="32"/>
    </row>
    <row r="114" spans="1:21" ht="15" hidden="1">
      <c r="A114" s="153"/>
      <c r="B114" s="153"/>
      <c r="C114" s="6"/>
      <c r="D114" s="7" t="s">
        <v>149</v>
      </c>
      <c r="E114" s="6"/>
      <c r="F114" s="16">
        <f t="shared" si="39"/>
        <v>0</v>
      </c>
      <c r="G114" s="16">
        <f t="shared" si="40"/>
        <v>0</v>
      </c>
      <c r="H114" s="16">
        <f t="shared" si="41"/>
        <v>0</v>
      </c>
      <c r="I114" s="16">
        <f t="shared" si="42"/>
        <v>0</v>
      </c>
      <c r="J114" s="16">
        <f t="shared" si="43"/>
        <v>0</v>
      </c>
      <c r="K114" s="41"/>
      <c r="L114" s="41"/>
      <c r="M114" s="41"/>
      <c r="N114" s="41"/>
      <c r="O114" s="32"/>
      <c r="P114" s="32"/>
      <c r="Q114" s="32"/>
      <c r="R114" s="32"/>
      <c r="S114" s="32"/>
      <c r="T114" s="32"/>
    </row>
    <row r="115" spans="1:21" s="38" customFormat="1" ht="51" hidden="1">
      <c r="A115" s="156"/>
      <c r="B115" s="156"/>
      <c r="C115" s="35">
        <v>4541</v>
      </c>
      <c r="D115" s="36" t="s">
        <v>470</v>
      </c>
      <c r="E115" s="35" t="s">
        <v>471</v>
      </c>
      <c r="F115" s="16">
        <f t="shared" si="39"/>
        <v>0</v>
      </c>
      <c r="G115" s="16">
        <f t="shared" si="40"/>
        <v>0</v>
      </c>
      <c r="H115" s="16">
        <f t="shared" si="41"/>
        <v>0</v>
      </c>
      <c r="I115" s="16">
        <f t="shared" si="42"/>
        <v>0</v>
      </c>
      <c r="J115" s="16">
        <f t="shared" si="43"/>
        <v>0</v>
      </c>
      <c r="K115" s="43">
        <f t="shared" ref="K115:K116" si="76">O115</f>
        <v>0</v>
      </c>
      <c r="L115" s="43">
        <f>SUM(M115,N115)</f>
        <v>0</v>
      </c>
      <c r="M115" s="43">
        <v>0</v>
      </c>
      <c r="N115" s="43">
        <v>0</v>
      </c>
      <c r="O115" s="43"/>
      <c r="P115" s="43"/>
      <c r="Q115" s="43"/>
      <c r="R115" s="43"/>
      <c r="S115" s="43"/>
      <c r="T115" s="45"/>
      <c r="U115" s="37"/>
    </row>
    <row r="116" spans="1:21" s="38" customFormat="1" ht="51" hidden="1">
      <c r="A116" s="156"/>
      <c r="B116" s="156"/>
      <c r="C116" s="35">
        <v>4542</v>
      </c>
      <c r="D116" s="36" t="s">
        <v>472</v>
      </c>
      <c r="E116" s="35" t="s">
        <v>473</v>
      </c>
      <c r="F116" s="16">
        <f t="shared" si="39"/>
        <v>0</v>
      </c>
      <c r="G116" s="16">
        <f t="shared" si="40"/>
        <v>0</v>
      </c>
      <c r="H116" s="16">
        <f t="shared" si="41"/>
        <v>0</v>
      </c>
      <c r="I116" s="16">
        <f t="shared" si="42"/>
        <v>0</v>
      </c>
      <c r="J116" s="16">
        <f t="shared" si="43"/>
        <v>0</v>
      </c>
      <c r="K116" s="43">
        <f t="shared" si="76"/>
        <v>0</v>
      </c>
      <c r="L116" s="43">
        <f>SUM(M116,N116)</f>
        <v>0</v>
      </c>
      <c r="M116" s="43">
        <v>0</v>
      </c>
      <c r="N116" s="43">
        <v>0</v>
      </c>
      <c r="O116" s="43"/>
      <c r="P116" s="43"/>
      <c r="Q116" s="43"/>
      <c r="R116" s="43"/>
      <c r="S116" s="43"/>
      <c r="T116" s="45"/>
      <c r="U116" s="37"/>
    </row>
    <row r="117" spans="1:21" s="40" customFormat="1" ht="38.25" hidden="1">
      <c r="A117" s="157"/>
      <c r="B117" s="157"/>
      <c r="C117" s="6">
        <v>4543</v>
      </c>
      <c r="D117" s="7" t="s">
        <v>474</v>
      </c>
      <c r="E117" s="6" t="s">
        <v>475</v>
      </c>
      <c r="F117" s="16">
        <f t="shared" si="39"/>
        <v>0</v>
      </c>
      <c r="G117" s="16">
        <f t="shared" si="40"/>
        <v>0</v>
      </c>
      <c r="H117" s="16">
        <f t="shared" si="41"/>
        <v>0</v>
      </c>
      <c r="I117" s="16">
        <f t="shared" si="42"/>
        <v>0</v>
      </c>
      <c r="J117" s="16">
        <f t="shared" si="43"/>
        <v>0</v>
      </c>
      <c r="K117" s="16">
        <f t="shared" ref="K117:T117" si="77">SUM(K118,K119,K120)</f>
        <v>0</v>
      </c>
      <c r="L117" s="16">
        <f t="shared" si="77"/>
        <v>0</v>
      </c>
      <c r="M117" s="16">
        <f t="shared" si="77"/>
        <v>0</v>
      </c>
      <c r="N117" s="16">
        <f t="shared" si="77"/>
        <v>0</v>
      </c>
      <c r="O117" s="16">
        <f t="shared" si="77"/>
        <v>0</v>
      </c>
      <c r="P117" s="16">
        <f t="shared" si="77"/>
        <v>0</v>
      </c>
      <c r="Q117" s="16">
        <f t="shared" si="77"/>
        <v>0</v>
      </c>
      <c r="R117" s="16">
        <f t="shared" si="77"/>
        <v>0</v>
      </c>
      <c r="S117" s="16">
        <f t="shared" si="77"/>
        <v>0</v>
      </c>
      <c r="T117" s="47">
        <f t="shared" si="77"/>
        <v>0</v>
      </c>
      <c r="U117" s="39"/>
    </row>
    <row r="118" spans="1:21" s="38" customFormat="1" ht="15" hidden="1">
      <c r="A118" s="156"/>
      <c r="B118" s="156"/>
      <c r="C118" s="35">
        <v>4544</v>
      </c>
      <c r="D118" s="36" t="s">
        <v>476</v>
      </c>
      <c r="E118" s="35"/>
      <c r="F118" s="16">
        <f t="shared" si="39"/>
        <v>0</v>
      </c>
      <c r="G118" s="16">
        <f t="shared" si="40"/>
        <v>0</v>
      </c>
      <c r="H118" s="16">
        <f t="shared" si="41"/>
        <v>0</v>
      </c>
      <c r="I118" s="16">
        <f t="shared" si="42"/>
        <v>0</v>
      </c>
      <c r="J118" s="16">
        <f t="shared" si="43"/>
        <v>0</v>
      </c>
      <c r="K118" s="43">
        <f t="shared" ref="K118:K120" si="78">O118</f>
        <v>0</v>
      </c>
      <c r="L118" s="43">
        <f>SUM(M118,N118)</f>
        <v>0</v>
      </c>
      <c r="M118" s="43">
        <v>0</v>
      </c>
      <c r="N118" s="43">
        <v>0</v>
      </c>
      <c r="O118" s="43"/>
      <c r="P118" s="43"/>
      <c r="Q118" s="43"/>
      <c r="R118" s="43"/>
      <c r="S118" s="43"/>
      <c r="T118" s="45"/>
      <c r="U118" s="37"/>
    </row>
    <row r="119" spans="1:21" s="38" customFormat="1" ht="15" hidden="1">
      <c r="A119" s="156"/>
      <c r="B119" s="156"/>
      <c r="C119" s="35">
        <v>4545</v>
      </c>
      <c r="D119" s="36" t="s">
        <v>467</v>
      </c>
      <c r="E119" s="35"/>
      <c r="F119" s="16">
        <f t="shared" si="39"/>
        <v>0</v>
      </c>
      <c r="G119" s="16">
        <f t="shared" si="40"/>
        <v>0</v>
      </c>
      <c r="H119" s="16">
        <f t="shared" si="41"/>
        <v>0</v>
      </c>
      <c r="I119" s="16">
        <f t="shared" si="42"/>
        <v>0</v>
      </c>
      <c r="J119" s="16">
        <f t="shared" si="43"/>
        <v>0</v>
      </c>
      <c r="K119" s="43">
        <f t="shared" si="78"/>
        <v>0</v>
      </c>
      <c r="L119" s="43">
        <f>SUM(M119,N119)</f>
        <v>0</v>
      </c>
      <c r="M119" s="43">
        <v>0</v>
      </c>
      <c r="N119" s="43">
        <v>0</v>
      </c>
      <c r="O119" s="43"/>
      <c r="P119" s="43"/>
      <c r="Q119" s="43"/>
      <c r="R119" s="43"/>
      <c r="S119" s="43"/>
      <c r="T119" s="45"/>
      <c r="U119" s="37"/>
    </row>
    <row r="120" spans="1:21" s="38" customFormat="1" ht="15" hidden="1">
      <c r="A120" s="156"/>
      <c r="B120" s="156"/>
      <c r="C120" s="35">
        <v>4546</v>
      </c>
      <c r="D120" s="36" t="s">
        <v>468</v>
      </c>
      <c r="E120" s="35"/>
      <c r="F120" s="16">
        <f t="shared" si="39"/>
        <v>0</v>
      </c>
      <c r="G120" s="16">
        <f t="shared" si="40"/>
        <v>0</v>
      </c>
      <c r="H120" s="16">
        <f t="shared" si="41"/>
        <v>0</v>
      </c>
      <c r="I120" s="16">
        <f t="shared" si="42"/>
        <v>0</v>
      </c>
      <c r="J120" s="16">
        <f t="shared" si="43"/>
        <v>0</v>
      </c>
      <c r="K120" s="43">
        <f t="shared" si="78"/>
        <v>0</v>
      </c>
      <c r="L120" s="43">
        <f>SUM(M120,N120)</f>
        <v>0</v>
      </c>
      <c r="M120" s="43">
        <v>0</v>
      </c>
      <c r="N120" s="43">
        <v>0</v>
      </c>
      <c r="O120" s="43"/>
      <c r="P120" s="43"/>
      <c r="Q120" s="43"/>
      <c r="R120" s="43"/>
      <c r="S120" s="43"/>
      <c r="T120" s="45"/>
      <c r="U120" s="37"/>
    </row>
    <row r="121" spans="1:21" ht="38.25" hidden="1">
      <c r="A121" s="153"/>
      <c r="B121" s="153"/>
      <c r="C121" s="6">
        <v>4600</v>
      </c>
      <c r="D121" s="7" t="s">
        <v>477</v>
      </c>
      <c r="E121" s="6" t="s">
        <v>339</v>
      </c>
      <c r="F121" s="16">
        <f t="shared" si="39"/>
        <v>0</v>
      </c>
      <c r="G121" s="16">
        <f t="shared" si="40"/>
        <v>0</v>
      </c>
      <c r="H121" s="16">
        <f t="shared" si="41"/>
        <v>0</v>
      </c>
      <c r="I121" s="16">
        <f t="shared" si="42"/>
        <v>0</v>
      </c>
      <c r="J121" s="16">
        <f t="shared" si="43"/>
        <v>0</v>
      </c>
      <c r="K121" s="16">
        <f t="shared" ref="K121:T121" si="79">SUM(K123,K127,K133)</f>
        <v>0</v>
      </c>
      <c r="L121" s="16">
        <f t="shared" si="79"/>
        <v>0</v>
      </c>
      <c r="M121" s="16">
        <f t="shared" si="79"/>
        <v>0</v>
      </c>
      <c r="N121" s="16">
        <f t="shared" si="79"/>
        <v>0</v>
      </c>
      <c r="O121" s="16">
        <f t="shared" si="79"/>
        <v>0</v>
      </c>
      <c r="P121" s="16">
        <f t="shared" si="79"/>
        <v>0</v>
      </c>
      <c r="Q121" s="16">
        <f t="shared" si="79"/>
        <v>0</v>
      </c>
      <c r="R121" s="16">
        <f t="shared" si="79"/>
        <v>0</v>
      </c>
      <c r="S121" s="16">
        <f t="shared" si="79"/>
        <v>0</v>
      </c>
      <c r="T121" s="16">
        <f t="shared" si="79"/>
        <v>0</v>
      </c>
    </row>
    <row r="122" spans="1:21" ht="39.950000000000003" hidden="1" customHeight="1">
      <c r="A122" s="153"/>
      <c r="B122" s="153"/>
      <c r="C122" s="6"/>
      <c r="D122" s="7" t="s">
        <v>337</v>
      </c>
      <c r="E122" s="6"/>
      <c r="F122" s="16">
        <f t="shared" si="39"/>
        <v>0</v>
      </c>
      <c r="G122" s="16">
        <f t="shared" si="40"/>
        <v>0</v>
      </c>
      <c r="H122" s="16">
        <f t="shared" si="41"/>
        <v>0</v>
      </c>
      <c r="I122" s="16">
        <f t="shared" si="42"/>
        <v>0</v>
      </c>
      <c r="J122" s="16">
        <f t="shared" si="43"/>
        <v>0</v>
      </c>
      <c r="K122" s="41"/>
      <c r="L122" s="41"/>
      <c r="M122" s="41"/>
      <c r="N122" s="41"/>
      <c r="O122" s="32"/>
      <c r="P122" s="32"/>
      <c r="Q122" s="32"/>
      <c r="R122" s="32"/>
      <c r="S122" s="32"/>
      <c r="T122" s="32"/>
    </row>
    <row r="123" spans="1:21" ht="25.5" hidden="1">
      <c r="A123" s="153"/>
      <c r="B123" s="153"/>
      <c r="C123" s="6">
        <v>4610</v>
      </c>
      <c r="D123" s="7" t="s">
        <v>478</v>
      </c>
      <c r="E123" s="6"/>
      <c r="F123" s="16">
        <f t="shared" si="39"/>
        <v>0</v>
      </c>
      <c r="G123" s="16">
        <f t="shared" si="40"/>
        <v>0</v>
      </c>
      <c r="H123" s="16">
        <f t="shared" si="41"/>
        <v>0</v>
      </c>
      <c r="I123" s="16">
        <f t="shared" si="42"/>
        <v>0</v>
      </c>
      <c r="J123" s="16">
        <f t="shared" si="43"/>
        <v>0</v>
      </c>
      <c r="K123" s="16">
        <f t="shared" ref="K123:T123" si="80">SUM(K125:K126)</f>
        <v>0</v>
      </c>
      <c r="L123" s="16">
        <f t="shared" si="80"/>
        <v>0</v>
      </c>
      <c r="M123" s="16">
        <f t="shared" si="80"/>
        <v>0</v>
      </c>
      <c r="N123" s="16">
        <f t="shared" si="80"/>
        <v>0</v>
      </c>
      <c r="O123" s="16">
        <f t="shared" si="80"/>
        <v>0</v>
      </c>
      <c r="P123" s="16">
        <f t="shared" si="80"/>
        <v>0</v>
      </c>
      <c r="Q123" s="16">
        <f t="shared" si="80"/>
        <v>0</v>
      </c>
      <c r="R123" s="16">
        <f t="shared" si="80"/>
        <v>0</v>
      </c>
      <c r="S123" s="16">
        <f t="shared" si="80"/>
        <v>0</v>
      </c>
      <c r="T123" s="16">
        <f t="shared" si="80"/>
        <v>0</v>
      </c>
    </row>
    <row r="124" spans="1:21" ht="39.950000000000003" hidden="1" customHeight="1">
      <c r="A124" s="153"/>
      <c r="B124" s="153"/>
      <c r="C124" s="6"/>
      <c r="D124" s="7" t="s">
        <v>337</v>
      </c>
      <c r="E124" s="6"/>
      <c r="F124" s="16">
        <f t="shared" si="39"/>
        <v>0</v>
      </c>
      <c r="G124" s="16">
        <f t="shared" si="40"/>
        <v>0</v>
      </c>
      <c r="H124" s="16">
        <f t="shared" si="41"/>
        <v>0</v>
      </c>
      <c r="I124" s="16">
        <f t="shared" si="42"/>
        <v>0</v>
      </c>
      <c r="J124" s="16">
        <f t="shared" si="43"/>
        <v>0</v>
      </c>
      <c r="K124" s="41"/>
      <c r="L124" s="41"/>
      <c r="M124" s="41"/>
      <c r="N124" s="41"/>
      <c r="O124" s="32"/>
      <c r="P124" s="32"/>
      <c r="Q124" s="32"/>
      <c r="R124" s="32"/>
      <c r="S124" s="32"/>
      <c r="T124" s="32"/>
    </row>
    <row r="125" spans="1:21" s="38" customFormat="1" ht="38.25" hidden="1">
      <c r="A125" s="156"/>
      <c r="B125" s="156"/>
      <c r="C125" s="35">
        <v>4610</v>
      </c>
      <c r="D125" s="36" t="s">
        <v>479</v>
      </c>
      <c r="E125" s="35" t="s">
        <v>480</v>
      </c>
      <c r="F125" s="16">
        <f t="shared" si="39"/>
        <v>0</v>
      </c>
      <c r="G125" s="16">
        <f t="shared" si="40"/>
        <v>0</v>
      </c>
      <c r="H125" s="16">
        <f t="shared" si="41"/>
        <v>0</v>
      </c>
      <c r="I125" s="16" t="e">
        <f t="shared" si="42"/>
        <v>#VALUE!</v>
      </c>
      <c r="J125" s="16">
        <f t="shared" si="43"/>
        <v>0</v>
      </c>
      <c r="K125" s="43">
        <f t="shared" ref="K125:K126" si="81">O125</f>
        <v>0</v>
      </c>
      <c r="L125" s="43">
        <f>SUM(M125,N125)</f>
        <v>0</v>
      </c>
      <c r="M125" s="43">
        <v>0</v>
      </c>
      <c r="N125" s="43" t="s">
        <v>12</v>
      </c>
      <c r="O125" s="43"/>
      <c r="P125" s="43"/>
      <c r="Q125" s="43"/>
      <c r="R125" s="43"/>
      <c r="S125" s="43"/>
      <c r="T125" s="45"/>
      <c r="U125" s="37"/>
    </row>
    <row r="126" spans="1:21" s="38" customFormat="1" ht="38.25" hidden="1">
      <c r="A126" s="156"/>
      <c r="B126" s="156"/>
      <c r="C126" s="35">
        <v>4620</v>
      </c>
      <c r="D126" s="36" t="s">
        <v>481</v>
      </c>
      <c r="E126" s="35" t="s">
        <v>482</v>
      </c>
      <c r="F126" s="16">
        <f t="shared" si="39"/>
        <v>0</v>
      </c>
      <c r="G126" s="16">
        <f t="shared" si="40"/>
        <v>0</v>
      </c>
      <c r="H126" s="16">
        <f t="shared" si="41"/>
        <v>0</v>
      </c>
      <c r="I126" s="16" t="e">
        <f t="shared" si="42"/>
        <v>#VALUE!</v>
      </c>
      <c r="J126" s="16">
        <f t="shared" si="43"/>
        <v>0</v>
      </c>
      <c r="K126" s="43">
        <f t="shared" si="81"/>
        <v>0</v>
      </c>
      <c r="L126" s="43">
        <f>SUM(M126,N126)</f>
        <v>0</v>
      </c>
      <c r="M126" s="43">
        <v>0</v>
      </c>
      <c r="N126" s="43" t="s">
        <v>12</v>
      </c>
      <c r="O126" s="43"/>
      <c r="P126" s="43"/>
      <c r="Q126" s="43"/>
      <c r="R126" s="43"/>
      <c r="S126" s="43"/>
      <c r="T126" s="45"/>
      <c r="U126" s="37"/>
    </row>
    <row r="127" spans="1:21" ht="39.950000000000003" hidden="1" customHeight="1">
      <c r="A127" s="153"/>
      <c r="B127" s="153"/>
      <c r="C127" s="6">
        <v>4630</v>
      </c>
      <c r="D127" s="7" t="s">
        <v>483</v>
      </c>
      <c r="E127" s="6" t="s">
        <v>339</v>
      </c>
      <c r="F127" s="16">
        <f t="shared" si="39"/>
        <v>0</v>
      </c>
      <c r="G127" s="16">
        <f t="shared" si="40"/>
        <v>0</v>
      </c>
      <c r="H127" s="16">
        <f t="shared" si="41"/>
        <v>0</v>
      </c>
      <c r="I127" s="16">
        <f t="shared" si="42"/>
        <v>0</v>
      </c>
      <c r="J127" s="16">
        <f t="shared" si="43"/>
        <v>0</v>
      </c>
      <c r="K127" s="16">
        <f t="shared" ref="K127:T127" si="82">SUM(K129:K132)</f>
        <v>0</v>
      </c>
      <c r="L127" s="16">
        <f t="shared" si="82"/>
        <v>0</v>
      </c>
      <c r="M127" s="16">
        <f t="shared" si="82"/>
        <v>0</v>
      </c>
      <c r="N127" s="16">
        <f t="shared" si="82"/>
        <v>0</v>
      </c>
      <c r="O127" s="16">
        <f t="shared" si="82"/>
        <v>0</v>
      </c>
      <c r="P127" s="16">
        <f t="shared" si="82"/>
        <v>0</v>
      </c>
      <c r="Q127" s="16">
        <f t="shared" si="82"/>
        <v>0</v>
      </c>
      <c r="R127" s="16">
        <f t="shared" si="82"/>
        <v>0</v>
      </c>
      <c r="S127" s="16">
        <f t="shared" si="82"/>
        <v>0</v>
      </c>
      <c r="T127" s="16">
        <f t="shared" si="82"/>
        <v>0</v>
      </c>
    </row>
    <row r="128" spans="1:21" ht="39.950000000000003" hidden="1" customHeight="1">
      <c r="A128" s="153"/>
      <c r="B128" s="153"/>
      <c r="C128" s="6"/>
      <c r="D128" s="7" t="s">
        <v>484</v>
      </c>
      <c r="E128" s="6"/>
      <c r="F128" s="16">
        <f t="shared" si="39"/>
        <v>0</v>
      </c>
      <c r="G128" s="16">
        <f t="shared" si="40"/>
        <v>0</v>
      </c>
      <c r="H128" s="16">
        <f t="shared" si="41"/>
        <v>0</v>
      </c>
      <c r="I128" s="16">
        <f t="shared" si="42"/>
        <v>0</v>
      </c>
      <c r="J128" s="16">
        <f t="shared" si="43"/>
        <v>0</v>
      </c>
      <c r="K128" s="41"/>
      <c r="L128" s="41"/>
      <c r="M128" s="41"/>
      <c r="N128" s="41"/>
      <c r="O128" s="32"/>
      <c r="P128" s="32"/>
      <c r="Q128" s="32"/>
      <c r="R128" s="32"/>
      <c r="S128" s="32"/>
      <c r="T128" s="32"/>
    </row>
    <row r="129" spans="1:21" ht="25.5" hidden="1">
      <c r="A129" s="153"/>
      <c r="B129" s="153"/>
      <c r="C129" s="6">
        <v>4631</v>
      </c>
      <c r="D129" s="7" t="s">
        <v>485</v>
      </c>
      <c r="E129" s="6" t="s">
        <v>486</v>
      </c>
      <c r="F129" s="16" t="e">
        <f t="shared" si="39"/>
        <v>#VALUE!</v>
      </c>
      <c r="G129" s="16">
        <f t="shared" si="40"/>
        <v>0</v>
      </c>
      <c r="H129" s="16">
        <f t="shared" si="41"/>
        <v>0</v>
      </c>
      <c r="I129" s="16" t="e">
        <f t="shared" si="42"/>
        <v>#VALUE!</v>
      </c>
      <c r="J129" s="16">
        <f t="shared" si="43"/>
        <v>0</v>
      </c>
      <c r="K129" s="16" t="s">
        <v>12</v>
      </c>
      <c r="L129" s="16">
        <f>SUM(M129,N129)</f>
        <v>0</v>
      </c>
      <c r="M129" s="16">
        <v>0</v>
      </c>
      <c r="N129" s="16" t="s">
        <v>12</v>
      </c>
      <c r="O129" s="32"/>
      <c r="P129" s="32"/>
      <c r="Q129" s="32"/>
      <c r="R129" s="32"/>
      <c r="S129" s="32"/>
      <c r="T129" s="32"/>
    </row>
    <row r="130" spans="1:21" ht="25.5" hidden="1">
      <c r="A130" s="153"/>
      <c r="B130" s="153"/>
      <c r="C130" s="6">
        <v>4632</v>
      </c>
      <c r="D130" s="7" t="s">
        <v>487</v>
      </c>
      <c r="E130" s="6" t="s">
        <v>488</v>
      </c>
      <c r="F130" s="16" t="e">
        <f t="shared" si="39"/>
        <v>#VALUE!</v>
      </c>
      <c r="G130" s="16">
        <f t="shared" si="40"/>
        <v>0</v>
      </c>
      <c r="H130" s="16">
        <f t="shared" si="41"/>
        <v>0</v>
      </c>
      <c r="I130" s="16" t="e">
        <f t="shared" si="42"/>
        <v>#VALUE!</v>
      </c>
      <c r="J130" s="16">
        <f t="shared" si="43"/>
        <v>0</v>
      </c>
      <c r="K130" s="16" t="s">
        <v>12</v>
      </c>
      <c r="L130" s="16">
        <f>SUM(M130,N130)</f>
        <v>0</v>
      </c>
      <c r="M130" s="16">
        <v>0</v>
      </c>
      <c r="N130" s="16" t="s">
        <v>12</v>
      </c>
      <c r="O130" s="32"/>
      <c r="P130" s="32"/>
      <c r="Q130" s="32"/>
      <c r="R130" s="32"/>
      <c r="S130" s="32"/>
      <c r="T130" s="32"/>
    </row>
    <row r="131" spans="1:21" ht="15" hidden="1">
      <c r="A131" s="153"/>
      <c r="B131" s="153"/>
      <c r="C131" s="6">
        <v>4633</v>
      </c>
      <c r="D131" s="7" t="s">
        <v>489</v>
      </c>
      <c r="E131" s="6" t="s">
        <v>490</v>
      </c>
      <c r="F131" s="16" t="e">
        <f t="shared" si="39"/>
        <v>#VALUE!</v>
      </c>
      <c r="G131" s="16">
        <f t="shared" si="40"/>
        <v>0</v>
      </c>
      <c r="H131" s="16">
        <f t="shared" si="41"/>
        <v>0</v>
      </c>
      <c r="I131" s="16" t="e">
        <f t="shared" si="42"/>
        <v>#VALUE!</v>
      </c>
      <c r="J131" s="16">
        <f t="shared" si="43"/>
        <v>0</v>
      </c>
      <c r="K131" s="16" t="s">
        <v>12</v>
      </c>
      <c r="L131" s="16">
        <f>SUM(M131,N131)</f>
        <v>0</v>
      </c>
      <c r="M131" s="16">
        <v>0</v>
      </c>
      <c r="N131" s="16" t="s">
        <v>12</v>
      </c>
      <c r="O131" s="32"/>
      <c r="P131" s="32"/>
      <c r="Q131" s="32"/>
      <c r="R131" s="32"/>
      <c r="S131" s="32"/>
      <c r="T131" s="32"/>
    </row>
    <row r="132" spans="1:21" s="38" customFormat="1" ht="15" hidden="1">
      <c r="A132" s="156"/>
      <c r="B132" s="156"/>
      <c r="C132" s="35">
        <v>4634</v>
      </c>
      <c r="D132" s="36" t="s">
        <v>491</v>
      </c>
      <c r="E132" s="35" t="s">
        <v>492</v>
      </c>
      <c r="F132" s="16">
        <f t="shared" si="39"/>
        <v>0</v>
      </c>
      <c r="G132" s="16">
        <f t="shared" si="40"/>
        <v>0</v>
      </c>
      <c r="H132" s="16">
        <f t="shared" si="41"/>
        <v>0</v>
      </c>
      <c r="I132" s="16">
        <f t="shared" si="42"/>
        <v>0</v>
      </c>
      <c r="J132" s="16">
        <f t="shared" si="43"/>
        <v>0</v>
      </c>
      <c r="K132" s="43">
        <f t="shared" ref="K132" si="83">O132</f>
        <v>0</v>
      </c>
      <c r="L132" s="43"/>
      <c r="M132" s="43"/>
      <c r="N132" s="43"/>
      <c r="O132" s="43"/>
      <c r="P132" s="43"/>
      <c r="Q132" s="43"/>
      <c r="R132" s="43"/>
      <c r="S132" s="43"/>
      <c r="T132" s="45"/>
      <c r="U132" s="37"/>
    </row>
    <row r="133" spans="1:21" ht="15" hidden="1">
      <c r="A133" s="153"/>
      <c r="B133" s="153"/>
      <c r="C133" s="6">
        <v>4640</v>
      </c>
      <c r="D133" s="7" t="s">
        <v>493</v>
      </c>
      <c r="E133" s="6" t="s">
        <v>339</v>
      </c>
      <c r="F133" s="16">
        <f t="shared" si="39"/>
        <v>0</v>
      </c>
      <c r="G133" s="16">
        <f t="shared" si="40"/>
        <v>0</v>
      </c>
      <c r="H133" s="16">
        <f t="shared" si="41"/>
        <v>0</v>
      </c>
      <c r="I133" s="16">
        <f t="shared" si="42"/>
        <v>0</v>
      </c>
      <c r="J133" s="16">
        <f t="shared" si="43"/>
        <v>0</v>
      </c>
      <c r="K133" s="16">
        <f t="shared" ref="K133:T133" si="84">SUM(K135)</f>
        <v>0</v>
      </c>
      <c r="L133" s="16">
        <f t="shared" si="84"/>
        <v>0</v>
      </c>
      <c r="M133" s="16">
        <f t="shared" si="84"/>
        <v>0</v>
      </c>
      <c r="N133" s="16">
        <f t="shared" si="84"/>
        <v>0</v>
      </c>
      <c r="O133" s="16">
        <f t="shared" si="84"/>
        <v>0</v>
      </c>
      <c r="P133" s="16">
        <f t="shared" si="84"/>
        <v>0</v>
      </c>
      <c r="Q133" s="16">
        <f t="shared" si="84"/>
        <v>0</v>
      </c>
      <c r="R133" s="16">
        <f t="shared" si="84"/>
        <v>0</v>
      </c>
      <c r="S133" s="16">
        <f t="shared" si="84"/>
        <v>0</v>
      </c>
      <c r="T133" s="16">
        <f t="shared" si="84"/>
        <v>0</v>
      </c>
    </row>
    <row r="134" spans="1:21" ht="39.950000000000003" hidden="1" customHeight="1">
      <c r="A134" s="153"/>
      <c r="B134" s="153"/>
      <c r="C134" s="6"/>
      <c r="D134" s="7" t="s">
        <v>484</v>
      </c>
      <c r="E134" s="6"/>
      <c r="F134" s="16">
        <f t="shared" si="39"/>
        <v>0</v>
      </c>
      <c r="G134" s="16">
        <f t="shared" si="40"/>
        <v>0</v>
      </c>
      <c r="H134" s="16">
        <f t="shared" si="41"/>
        <v>0</v>
      </c>
      <c r="I134" s="16">
        <f t="shared" si="42"/>
        <v>0</v>
      </c>
      <c r="J134" s="16">
        <f t="shared" si="43"/>
        <v>0</v>
      </c>
      <c r="K134" s="41"/>
      <c r="L134" s="41"/>
      <c r="M134" s="41"/>
      <c r="N134" s="41"/>
      <c r="O134" s="32"/>
      <c r="P134" s="32"/>
      <c r="Q134" s="32"/>
      <c r="R134" s="32"/>
      <c r="S134" s="32"/>
      <c r="T134" s="32"/>
    </row>
    <row r="135" spans="1:21" s="38" customFormat="1" ht="15" hidden="1">
      <c r="A135" s="156"/>
      <c r="B135" s="156"/>
      <c r="C135" s="35">
        <v>4641</v>
      </c>
      <c r="D135" s="36" t="s">
        <v>494</v>
      </c>
      <c r="E135" s="35" t="s">
        <v>495</v>
      </c>
      <c r="F135" s="16">
        <f t="shared" si="39"/>
        <v>0</v>
      </c>
      <c r="G135" s="16">
        <f t="shared" si="40"/>
        <v>0</v>
      </c>
      <c r="H135" s="16">
        <f t="shared" si="41"/>
        <v>0</v>
      </c>
      <c r="I135" s="16">
        <f t="shared" si="42"/>
        <v>0</v>
      </c>
      <c r="J135" s="16">
        <f t="shared" si="43"/>
        <v>0</v>
      </c>
      <c r="K135" s="43">
        <f t="shared" ref="K135" si="85">O135</f>
        <v>0</v>
      </c>
      <c r="L135" s="43">
        <v>0</v>
      </c>
      <c r="M135" s="43">
        <v>0</v>
      </c>
      <c r="N135" s="43">
        <v>0</v>
      </c>
      <c r="O135" s="43">
        <v>0</v>
      </c>
      <c r="P135" s="43"/>
      <c r="Q135" s="43"/>
      <c r="R135" s="43"/>
      <c r="S135" s="43"/>
      <c r="T135" s="45"/>
      <c r="U135" s="37"/>
    </row>
    <row r="136" spans="1:21" ht="38.25" hidden="1">
      <c r="A136" s="153"/>
      <c r="B136" s="153"/>
      <c r="C136" s="6">
        <v>4700</v>
      </c>
      <c r="D136" s="7" t="s">
        <v>496</v>
      </c>
      <c r="E136" s="6" t="s">
        <v>339</v>
      </c>
      <c r="F136" s="16">
        <f t="shared" si="39"/>
        <v>2215.3000000000002</v>
      </c>
      <c r="G136" s="16">
        <f t="shared" si="40"/>
        <v>0</v>
      </c>
      <c r="H136" s="16">
        <f t="shared" si="41"/>
        <v>0</v>
      </c>
      <c r="I136" s="16">
        <f t="shared" si="42"/>
        <v>2215.3000000000002</v>
      </c>
      <c r="J136" s="16">
        <f t="shared" si="43"/>
        <v>2215.3000000000002</v>
      </c>
      <c r="K136" s="16">
        <f t="shared" ref="K136:T136" si="86">SUM(K138,K142,K148,K151,K155,K158,K161)</f>
        <v>2215.3000000000002</v>
      </c>
      <c r="L136" s="16">
        <f t="shared" si="86"/>
        <v>0</v>
      </c>
      <c r="M136" s="16">
        <f t="shared" si="86"/>
        <v>0</v>
      </c>
      <c r="N136" s="16">
        <f t="shared" si="86"/>
        <v>2215.3000000000002</v>
      </c>
      <c r="O136" s="16">
        <f t="shared" si="86"/>
        <v>2215.3000000000002</v>
      </c>
      <c r="P136" s="16">
        <f t="shared" si="86"/>
        <v>0</v>
      </c>
      <c r="Q136" s="16">
        <f t="shared" si="86"/>
        <v>0</v>
      </c>
      <c r="R136" s="16">
        <f t="shared" si="86"/>
        <v>0</v>
      </c>
      <c r="S136" s="16">
        <f t="shared" si="86"/>
        <v>0</v>
      </c>
      <c r="T136" s="16">
        <f t="shared" si="86"/>
        <v>0</v>
      </c>
    </row>
    <row r="137" spans="1:21" ht="39.950000000000003" hidden="1" customHeight="1">
      <c r="A137" s="153"/>
      <c r="B137" s="153"/>
      <c r="C137" s="6"/>
      <c r="D137" s="7" t="s">
        <v>337</v>
      </c>
      <c r="E137" s="6"/>
      <c r="F137" s="16">
        <f t="shared" si="39"/>
        <v>0</v>
      </c>
      <c r="G137" s="16">
        <f t="shared" si="40"/>
        <v>0</v>
      </c>
      <c r="H137" s="16">
        <f t="shared" si="41"/>
        <v>0</v>
      </c>
      <c r="I137" s="16">
        <f t="shared" si="42"/>
        <v>0</v>
      </c>
      <c r="J137" s="16">
        <f t="shared" si="43"/>
        <v>0</v>
      </c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:21" ht="39.950000000000003" hidden="1" customHeight="1">
      <c r="A138" s="153"/>
      <c r="B138" s="153"/>
      <c r="C138" s="6">
        <v>4710</v>
      </c>
      <c r="D138" s="7" t="s">
        <v>497</v>
      </c>
      <c r="E138" s="6" t="s">
        <v>339</v>
      </c>
      <c r="F138" s="16">
        <f t="shared" si="39"/>
        <v>0</v>
      </c>
      <c r="G138" s="16">
        <f t="shared" si="40"/>
        <v>0</v>
      </c>
      <c r="H138" s="16">
        <f t="shared" si="41"/>
        <v>0</v>
      </c>
      <c r="I138" s="16">
        <f t="shared" si="42"/>
        <v>0</v>
      </c>
      <c r="J138" s="16">
        <f t="shared" si="43"/>
        <v>0</v>
      </c>
      <c r="K138" s="16">
        <f t="shared" ref="K138:T138" si="87">SUM(K140:K141)</f>
        <v>0</v>
      </c>
      <c r="L138" s="16">
        <f t="shared" si="87"/>
        <v>0</v>
      </c>
      <c r="M138" s="16">
        <f t="shared" si="87"/>
        <v>0</v>
      </c>
      <c r="N138" s="16">
        <f t="shared" si="87"/>
        <v>0</v>
      </c>
      <c r="O138" s="16">
        <f t="shared" si="87"/>
        <v>0</v>
      </c>
      <c r="P138" s="16">
        <f t="shared" si="87"/>
        <v>0</v>
      </c>
      <c r="Q138" s="16">
        <f t="shared" si="87"/>
        <v>0</v>
      </c>
      <c r="R138" s="16">
        <f t="shared" si="87"/>
        <v>0</v>
      </c>
      <c r="S138" s="16">
        <f t="shared" si="87"/>
        <v>0</v>
      </c>
      <c r="T138" s="16">
        <f t="shared" si="87"/>
        <v>0</v>
      </c>
    </row>
    <row r="139" spans="1:21" ht="39.950000000000003" hidden="1" customHeight="1">
      <c r="A139" s="153"/>
      <c r="B139" s="153"/>
      <c r="C139" s="6"/>
      <c r="D139" s="7" t="s">
        <v>484</v>
      </c>
      <c r="E139" s="6"/>
      <c r="F139" s="16">
        <f t="shared" ref="F139:F202" si="88">K139+P139</f>
        <v>0</v>
      </c>
      <c r="G139" s="16">
        <f t="shared" ref="G139:G202" si="89">L139+Q139</f>
        <v>0</v>
      </c>
      <c r="H139" s="16">
        <f t="shared" ref="H139:H202" si="90">M139+R139</f>
        <v>0</v>
      </c>
      <c r="I139" s="16">
        <f t="shared" ref="I139:I202" si="91">N139+S139</f>
        <v>0</v>
      </c>
      <c r="J139" s="16">
        <f t="shared" ref="J139:J202" si="92">O139+T139</f>
        <v>0</v>
      </c>
      <c r="K139" s="41"/>
      <c r="L139" s="41"/>
      <c r="M139" s="41"/>
      <c r="N139" s="41"/>
      <c r="O139" s="32"/>
      <c r="P139" s="32"/>
      <c r="Q139" s="32"/>
      <c r="R139" s="32"/>
      <c r="S139" s="32"/>
      <c r="T139" s="32"/>
    </row>
    <row r="140" spans="1:21" s="38" customFormat="1" ht="63.75" hidden="1">
      <c r="A140" s="156"/>
      <c r="B140" s="156"/>
      <c r="C140" s="35">
        <v>4711</v>
      </c>
      <c r="D140" s="36" t="s">
        <v>498</v>
      </c>
      <c r="E140" s="35" t="s">
        <v>499</v>
      </c>
      <c r="F140" s="16">
        <f t="shared" si="88"/>
        <v>0</v>
      </c>
      <c r="G140" s="16">
        <f t="shared" si="89"/>
        <v>0</v>
      </c>
      <c r="H140" s="16">
        <f t="shared" si="90"/>
        <v>0</v>
      </c>
      <c r="I140" s="16">
        <f t="shared" si="91"/>
        <v>0</v>
      </c>
      <c r="J140" s="16">
        <f t="shared" si="92"/>
        <v>0</v>
      </c>
      <c r="K140" s="43">
        <f t="shared" ref="K140:K141" si="93">O140</f>
        <v>0</v>
      </c>
      <c r="L140" s="43">
        <f>SUM(M140,N140)</f>
        <v>0</v>
      </c>
      <c r="M140" s="43">
        <f t="shared" ref="M140:O140" si="94">SUM(N140,O140)</f>
        <v>0</v>
      </c>
      <c r="N140" s="43">
        <f t="shared" si="94"/>
        <v>0</v>
      </c>
      <c r="O140" s="43">
        <f t="shared" si="94"/>
        <v>0</v>
      </c>
      <c r="P140" s="43"/>
      <c r="Q140" s="43"/>
      <c r="R140" s="43"/>
      <c r="S140" s="43"/>
      <c r="T140" s="45"/>
      <c r="U140" s="37"/>
    </row>
    <row r="141" spans="1:21" s="38" customFormat="1" ht="38.25" hidden="1">
      <c r="A141" s="156"/>
      <c r="B141" s="156"/>
      <c r="C141" s="35">
        <v>4712</v>
      </c>
      <c r="D141" s="36" t="s">
        <v>500</v>
      </c>
      <c r="E141" s="35" t="s">
        <v>501</v>
      </c>
      <c r="F141" s="16">
        <f t="shared" si="88"/>
        <v>0</v>
      </c>
      <c r="G141" s="16">
        <f t="shared" si="89"/>
        <v>0</v>
      </c>
      <c r="H141" s="16">
        <f t="shared" si="90"/>
        <v>0</v>
      </c>
      <c r="I141" s="16">
        <f t="shared" si="91"/>
        <v>0</v>
      </c>
      <c r="J141" s="16">
        <f t="shared" si="92"/>
        <v>0</v>
      </c>
      <c r="K141" s="43">
        <f t="shared" si="93"/>
        <v>0</v>
      </c>
      <c r="L141" s="43"/>
      <c r="M141" s="43"/>
      <c r="N141" s="43"/>
      <c r="O141" s="43"/>
      <c r="P141" s="43"/>
      <c r="Q141" s="43"/>
      <c r="R141" s="43"/>
      <c r="S141" s="43"/>
      <c r="T141" s="45"/>
      <c r="U141" s="37"/>
    </row>
    <row r="142" spans="1:21" ht="89.25" hidden="1">
      <c r="A142" s="153"/>
      <c r="B142" s="153"/>
      <c r="C142" s="6">
        <v>4720</v>
      </c>
      <c r="D142" s="7" t="s">
        <v>502</v>
      </c>
      <c r="E142" s="6" t="s">
        <v>339</v>
      </c>
      <c r="F142" s="16">
        <f t="shared" si="88"/>
        <v>0</v>
      </c>
      <c r="G142" s="16">
        <f t="shared" si="89"/>
        <v>0</v>
      </c>
      <c r="H142" s="16">
        <f t="shared" si="90"/>
        <v>0</v>
      </c>
      <c r="I142" s="16">
        <f t="shared" si="91"/>
        <v>0</v>
      </c>
      <c r="J142" s="16">
        <f t="shared" si="92"/>
        <v>0</v>
      </c>
      <c r="K142" s="16">
        <f t="shared" ref="K142:T142" si="95">SUM(K144:K147)</f>
        <v>0</v>
      </c>
      <c r="L142" s="16">
        <f t="shared" si="95"/>
        <v>0</v>
      </c>
      <c r="M142" s="16">
        <f t="shared" si="95"/>
        <v>0</v>
      </c>
      <c r="N142" s="16">
        <f t="shared" si="95"/>
        <v>0</v>
      </c>
      <c r="O142" s="16">
        <f t="shared" si="95"/>
        <v>0</v>
      </c>
      <c r="P142" s="16">
        <f t="shared" si="95"/>
        <v>0</v>
      </c>
      <c r="Q142" s="16">
        <f t="shared" si="95"/>
        <v>0</v>
      </c>
      <c r="R142" s="16">
        <f t="shared" si="95"/>
        <v>0</v>
      </c>
      <c r="S142" s="16">
        <f t="shared" si="95"/>
        <v>0</v>
      </c>
      <c r="T142" s="16">
        <f t="shared" si="95"/>
        <v>0</v>
      </c>
    </row>
    <row r="143" spans="1:21" ht="39.950000000000003" hidden="1" customHeight="1">
      <c r="A143" s="153"/>
      <c r="B143" s="153"/>
      <c r="C143" s="6"/>
      <c r="D143" s="7" t="s">
        <v>484</v>
      </c>
      <c r="E143" s="6"/>
      <c r="F143" s="16">
        <f t="shared" si="88"/>
        <v>0</v>
      </c>
      <c r="G143" s="16">
        <f t="shared" si="89"/>
        <v>0</v>
      </c>
      <c r="H143" s="16">
        <f t="shared" si="90"/>
        <v>0</v>
      </c>
      <c r="I143" s="16">
        <f t="shared" si="91"/>
        <v>0</v>
      </c>
      <c r="J143" s="16">
        <f t="shared" si="92"/>
        <v>0</v>
      </c>
      <c r="K143" s="41"/>
      <c r="L143" s="41"/>
      <c r="M143" s="41"/>
      <c r="N143" s="41"/>
      <c r="O143" s="32"/>
      <c r="P143" s="32"/>
      <c r="Q143" s="32"/>
      <c r="R143" s="32"/>
      <c r="S143" s="32"/>
      <c r="T143" s="32"/>
    </row>
    <row r="144" spans="1:21" s="38" customFormat="1" ht="15" hidden="1">
      <c r="A144" s="156"/>
      <c r="B144" s="156"/>
      <c r="C144" s="35">
        <v>4721</v>
      </c>
      <c r="D144" s="36" t="s">
        <v>503</v>
      </c>
      <c r="E144" s="35" t="s">
        <v>504</v>
      </c>
      <c r="F144" s="16">
        <f t="shared" si="88"/>
        <v>0</v>
      </c>
      <c r="G144" s="16">
        <f t="shared" si="89"/>
        <v>0</v>
      </c>
      <c r="H144" s="16">
        <f t="shared" si="90"/>
        <v>0</v>
      </c>
      <c r="I144" s="16">
        <f t="shared" si="91"/>
        <v>0</v>
      </c>
      <c r="J144" s="16">
        <f t="shared" si="92"/>
        <v>0</v>
      </c>
      <c r="K144" s="43">
        <f t="shared" ref="K144:K147" si="96">O144</f>
        <v>0</v>
      </c>
      <c r="L144" s="43">
        <v>0</v>
      </c>
      <c r="M144" s="43">
        <v>0</v>
      </c>
      <c r="N144" s="43">
        <v>0</v>
      </c>
      <c r="O144" s="43">
        <v>0</v>
      </c>
      <c r="P144" s="43"/>
      <c r="Q144" s="43"/>
      <c r="R144" s="43"/>
      <c r="S144" s="43"/>
      <c r="T144" s="45"/>
      <c r="U144" s="37"/>
    </row>
    <row r="145" spans="1:21" s="38" customFormat="1" ht="15" hidden="1">
      <c r="A145" s="156"/>
      <c r="B145" s="156"/>
      <c r="C145" s="35">
        <v>4722</v>
      </c>
      <c r="D145" s="36" t="s">
        <v>505</v>
      </c>
      <c r="E145" s="35" t="s">
        <v>506</v>
      </c>
      <c r="F145" s="16">
        <f t="shared" si="88"/>
        <v>0</v>
      </c>
      <c r="G145" s="16">
        <f t="shared" si="89"/>
        <v>0</v>
      </c>
      <c r="H145" s="16">
        <f t="shared" si="90"/>
        <v>0</v>
      </c>
      <c r="I145" s="16">
        <f t="shared" si="91"/>
        <v>0</v>
      </c>
      <c r="J145" s="16">
        <f t="shared" si="92"/>
        <v>0</v>
      </c>
      <c r="K145" s="43">
        <f t="shared" si="96"/>
        <v>0</v>
      </c>
      <c r="L145" s="43">
        <v>0</v>
      </c>
      <c r="M145" s="43">
        <v>0</v>
      </c>
      <c r="N145" s="43">
        <v>0</v>
      </c>
      <c r="O145" s="43">
        <v>0</v>
      </c>
      <c r="P145" s="43"/>
      <c r="Q145" s="43"/>
      <c r="R145" s="43"/>
      <c r="S145" s="43"/>
      <c r="T145" s="45"/>
      <c r="U145" s="37"/>
    </row>
    <row r="146" spans="1:21" s="38" customFormat="1" ht="15" hidden="1">
      <c r="A146" s="156"/>
      <c r="B146" s="156"/>
      <c r="C146" s="35">
        <v>4723</v>
      </c>
      <c r="D146" s="36" t="s">
        <v>507</v>
      </c>
      <c r="E146" s="35" t="s">
        <v>508</v>
      </c>
      <c r="F146" s="16">
        <f t="shared" si="88"/>
        <v>0</v>
      </c>
      <c r="G146" s="16">
        <f t="shared" si="89"/>
        <v>0</v>
      </c>
      <c r="H146" s="16">
        <f t="shared" si="90"/>
        <v>0</v>
      </c>
      <c r="I146" s="16">
        <f t="shared" si="91"/>
        <v>0</v>
      </c>
      <c r="J146" s="16">
        <f t="shared" si="92"/>
        <v>0</v>
      </c>
      <c r="K146" s="43">
        <f t="shared" si="96"/>
        <v>0</v>
      </c>
      <c r="L146" s="43"/>
      <c r="M146" s="43"/>
      <c r="N146" s="43"/>
      <c r="O146" s="43"/>
      <c r="P146" s="43"/>
      <c r="Q146" s="43"/>
      <c r="R146" s="43"/>
      <c r="S146" s="43"/>
      <c r="T146" s="45"/>
      <c r="U146" s="37"/>
    </row>
    <row r="147" spans="1:21" s="38" customFormat="1" ht="38.25" hidden="1">
      <c r="A147" s="156"/>
      <c r="B147" s="156"/>
      <c r="C147" s="35">
        <v>4724</v>
      </c>
      <c r="D147" s="36" t="s">
        <v>509</v>
      </c>
      <c r="E147" s="35" t="s">
        <v>510</v>
      </c>
      <c r="F147" s="16">
        <f t="shared" si="88"/>
        <v>0</v>
      </c>
      <c r="G147" s="16">
        <f t="shared" si="89"/>
        <v>0</v>
      </c>
      <c r="H147" s="16">
        <f t="shared" si="90"/>
        <v>0</v>
      </c>
      <c r="I147" s="16" t="e">
        <f t="shared" si="91"/>
        <v>#VALUE!</v>
      </c>
      <c r="J147" s="16">
        <f t="shared" si="92"/>
        <v>0</v>
      </c>
      <c r="K147" s="43">
        <f t="shared" si="96"/>
        <v>0</v>
      </c>
      <c r="L147" s="43">
        <f>SUM(M147,N147)</f>
        <v>0</v>
      </c>
      <c r="M147" s="43">
        <v>0</v>
      </c>
      <c r="N147" s="43" t="s">
        <v>12</v>
      </c>
      <c r="O147" s="43"/>
      <c r="P147" s="43"/>
      <c r="Q147" s="43"/>
      <c r="R147" s="43"/>
      <c r="S147" s="43"/>
      <c r="T147" s="45"/>
      <c r="U147" s="37"/>
    </row>
    <row r="148" spans="1:21" ht="38.25" hidden="1">
      <c r="A148" s="153"/>
      <c r="B148" s="153"/>
      <c r="C148" s="6">
        <v>4730</v>
      </c>
      <c r="D148" s="7" t="s">
        <v>511</v>
      </c>
      <c r="E148" s="6" t="s">
        <v>339</v>
      </c>
      <c r="F148" s="16">
        <f t="shared" si="88"/>
        <v>0</v>
      </c>
      <c r="G148" s="16">
        <f t="shared" si="89"/>
        <v>0</v>
      </c>
      <c r="H148" s="16">
        <f t="shared" si="90"/>
        <v>0</v>
      </c>
      <c r="I148" s="16">
        <f t="shared" si="91"/>
        <v>0</v>
      </c>
      <c r="J148" s="16">
        <f t="shared" si="92"/>
        <v>0</v>
      </c>
      <c r="K148" s="16">
        <f t="shared" ref="K148:T148" si="97">SUM(K150)</f>
        <v>0</v>
      </c>
      <c r="L148" s="16">
        <f t="shared" si="97"/>
        <v>0</v>
      </c>
      <c r="M148" s="16">
        <f t="shared" si="97"/>
        <v>0</v>
      </c>
      <c r="N148" s="16">
        <f t="shared" si="97"/>
        <v>0</v>
      </c>
      <c r="O148" s="16">
        <f t="shared" si="97"/>
        <v>0</v>
      </c>
      <c r="P148" s="16">
        <f t="shared" si="97"/>
        <v>0</v>
      </c>
      <c r="Q148" s="16">
        <f t="shared" si="97"/>
        <v>0</v>
      </c>
      <c r="R148" s="16">
        <f t="shared" si="97"/>
        <v>0</v>
      </c>
      <c r="S148" s="16">
        <f t="shared" si="97"/>
        <v>0</v>
      </c>
      <c r="T148" s="16">
        <f t="shared" si="97"/>
        <v>0</v>
      </c>
    </row>
    <row r="149" spans="1:21" ht="39.950000000000003" hidden="1" customHeight="1">
      <c r="A149" s="153"/>
      <c r="B149" s="153"/>
      <c r="C149" s="6"/>
      <c r="D149" s="7" t="s">
        <v>149</v>
      </c>
      <c r="E149" s="6"/>
      <c r="F149" s="16">
        <f t="shared" si="88"/>
        <v>0</v>
      </c>
      <c r="G149" s="16">
        <f t="shared" si="89"/>
        <v>0</v>
      </c>
      <c r="H149" s="16">
        <f t="shared" si="90"/>
        <v>0</v>
      </c>
      <c r="I149" s="16">
        <f t="shared" si="91"/>
        <v>0</v>
      </c>
      <c r="J149" s="16">
        <f t="shared" si="92"/>
        <v>0</v>
      </c>
      <c r="K149" s="41"/>
      <c r="L149" s="41"/>
      <c r="M149" s="41"/>
      <c r="N149" s="41"/>
      <c r="O149" s="32"/>
      <c r="P149" s="32"/>
      <c r="Q149" s="32"/>
      <c r="R149" s="32"/>
      <c r="S149" s="32"/>
      <c r="T149" s="32"/>
    </row>
    <row r="150" spans="1:21" s="38" customFormat="1" ht="38.25" hidden="1">
      <c r="A150" s="156"/>
      <c r="B150" s="156"/>
      <c r="C150" s="35">
        <v>4731</v>
      </c>
      <c r="D150" s="36" t="s">
        <v>512</v>
      </c>
      <c r="E150" s="35" t="s">
        <v>513</v>
      </c>
      <c r="F150" s="16" t="e">
        <f t="shared" si="88"/>
        <v>#VALUE!</v>
      </c>
      <c r="G150" s="16">
        <f t="shared" si="89"/>
        <v>0</v>
      </c>
      <c r="H150" s="16">
        <f t="shared" si="90"/>
        <v>0</v>
      </c>
      <c r="I150" s="16" t="e">
        <f t="shared" si="91"/>
        <v>#VALUE!</v>
      </c>
      <c r="J150" s="16">
        <f t="shared" si="92"/>
        <v>0</v>
      </c>
      <c r="K150" s="43" t="s">
        <v>12</v>
      </c>
      <c r="L150" s="43">
        <f>SUM(M150,N150)</f>
        <v>0</v>
      </c>
      <c r="M150" s="43">
        <v>0</v>
      </c>
      <c r="N150" s="43" t="s">
        <v>12</v>
      </c>
      <c r="O150" s="43"/>
      <c r="P150" s="43"/>
      <c r="Q150" s="43"/>
      <c r="R150" s="43"/>
      <c r="S150" s="43"/>
      <c r="T150" s="45"/>
      <c r="U150" s="37"/>
    </row>
    <row r="151" spans="1:21" ht="63.75" hidden="1">
      <c r="A151" s="153"/>
      <c r="B151" s="153"/>
      <c r="C151" s="6">
        <v>4740</v>
      </c>
      <c r="D151" s="7" t="s">
        <v>514</v>
      </c>
      <c r="E151" s="6" t="s">
        <v>339</v>
      </c>
      <c r="F151" s="16" t="e">
        <f t="shared" si="88"/>
        <v>#VALUE!</v>
      </c>
      <c r="G151" s="16">
        <f t="shared" si="89"/>
        <v>0</v>
      </c>
      <c r="H151" s="16">
        <f t="shared" si="90"/>
        <v>0</v>
      </c>
      <c r="I151" s="16" t="e">
        <f t="shared" si="91"/>
        <v>#VALUE!</v>
      </c>
      <c r="J151" s="16">
        <f t="shared" si="92"/>
        <v>0</v>
      </c>
      <c r="K151" s="16" t="s">
        <v>12</v>
      </c>
      <c r="L151" s="16">
        <f>SUM(L153:L154)</f>
        <v>0</v>
      </c>
      <c r="M151" s="16">
        <f>SUM(M153:M154)</f>
        <v>0</v>
      </c>
      <c r="N151" s="16" t="s">
        <v>12</v>
      </c>
      <c r="O151" s="32"/>
      <c r="P151" s="32"/>
      <c r="Q151" s="32"/>
      <c r="R151" s="32"/>
      <c r="S151" s="32"/>
      <c r="T151" s="32"/>
    </row>
    <row r="152" spans="1:21" ht="39.950000000000003" hidden="1" customHeight="1">
      <c r="A152" s="153"/>
      <c r="B152" s="153"/>
      <c r="C152" s="6"/>
      <c r="D152" s="7" t="s">
        <v>149</v>
      </c>
      <c r="E152" s="6"/>
      <c r="F152" s="16">
        <f t="shared" si="88"/>
        <v>0</v>
      </c>
      <c r="G152" s="16">
        <f t="shared" si="89"/>
        <v>0</v>
      </c>
      <c r="H152" s="16">
        <f t="shared" si="90"/>
        <v>0</v>
      </c>
      <c r="I152" s="16">
        <f t="shared" si="91"/>
        <v>0</v>
      </c>
      <c r="J152" s="16">
        <f t="shared" si="92"/>
        <v>0</v>
      </c>
      <c r="K152" s="41"/>
      <c r="L152" s="41"/>
      <c r="M152" s="41"/>
      <c r="N152" s="41"/>
      <c r="O152" s="32"/>
      <c r="P152" s="32"/>
      <c r="Q152" s="32"/>
      <c r="R152" s="32"/>
      <c r="S152" s="32"/>
      <c r="T152" s="32"/>
    </row>
    <row r="153" spans="1:21" s="38" customFormat="1" ht="15" hidden="1">
      <c r="A153" s="156"/>
      <c r="B153" s="156"/>
      <c r="C153" s="35">
        <v>4641</v>
      </c>
      <c r="D153" s="36" t="s">
        <v>494</v>
      </c>
      <c r="E153" s="35" t="s">
        <v>495</v>
      </c>
      <c r="F153" s="16" t="e">
        <f t="shared" si="88"/>
        <v>#VALUE!</v>
      </c>
      <c r="G153" s="16">
        <f t="shared" si="89"/>
        <v>0</v>
      </c>
      <c r="H153" s="16">
        <f t="shared" si="90"/>
        <v>0</v>
      </c>
      <c r="I153" s="16" t="e">
        <f t="shared" si="91"/>
        <v>#VALUE!</v>
      </c>
      <c r="J153" s="16">
        <f t="shared" si="92"/>
        <v>0</v>
      </c>
      <c r="K153" s="43" t="s">
        <v>12</v>
      </c>
      <c r="L153" s="43">
        <f t="shared" ref="L153:L154" si="98">SUM(M153,N153)</f>
        <v>0</v>
      </c>
      <c r="M153" s="43">
        <v>0</v>
      </c>
      <c r="N153" s="43" t="s">
        <v>12</v>
      </c>
      <c r="O153" s="43"/>
      <c r="P153" s="43"/>
      <c r="Q153" s="43"/>
      <c r="R153" s="43"/>
      <c r="S153" s="43"/>
      <c r="T153" s="45"/>
      <c r="U153" s="37"/>
    </row>
    <row r="154" spans="1:21" s="38" customFormat="1" ht="15" hidden="1">
      <c r="A154" s="156"/>
      <c r="B154" s="156"/>
      <c r="C154" s="35">
        <v>4641</v>
      </c>
      <c r="D154" s="36" t="s">
        <v>494</v>
      </c>
      <c r="E154" s="35" t="s">
        <v>495</v>
      </c>
      <c r="F154" s="16" t="e">
        <f t="shared" si="88"/>
        <v>#VALUE!</v>
      </c>
      <c r="G154" s="16">
        <f t="shared" si="89"/>
        <v>0</v>
      </c>
      <c r="H154" s="16">
        <f t="shared" si="90"/>
        <v>0</v>
      </c>
      <c r="I154" s="16" t="e">
        <f t="shared" si="91"/>
        <v>#VALUE!</v>
      </c>
      <c r="J154" s="16">
        <f t="shared" si="92"/>
        <v>0</v>
      </c>
      <c r="K154" s="43" t="s">
        <v>12</v>
      </c>
      <c r="L154" s="43">
        <f t="shared" si="98"/>
        <v>0</v>
      </c>
      <c r="M154" s="43">
        <v>0</v>
      </c>
      <c r="N154" s="43" t="s">
        <v>12</v>
      </c>
      <c r="O154" s="43"/>
      <c r="P154" s="43"/>
      <c r="Q154" s="43"/>
      <c r="R154" s="43"/>
      <c r="S154" s="43"/>
      <c r="T154" s="45"/>
      <c r="U154" s="37"/>
    </row>
    <row r="155" spans="1:21" ht="63.75" hidden="1">
      <c r="A155" s="153"/>
      <c r="B155" s="153"/>
      <c r="C155" s="6">
        <v>4750</v>
      </c>
      <c r="D155" s="7" t="s">
        <v>515</v>
      </c>
      <c r="E155" s="6" t="s">
        <v>339</v>
      </c>
      <c r="F155" s="16" t="e">
        <f t="shared" si="88"/>
        <v>#VALUE!</v>
      </c>
      <c r="G155" s="16">
        <f t="shared" si="89"/>
        <v>0</v>
      </c>
      <c r="H155" s="16">
        <f t="shared" si="90"/>
        <v>0</v>
      </c>
      <c r="I155" s="16" t="e">
        <f t="shared" si="91"/>
        <v>#VALUE!</v>
      </c>
      <c r="J155" s="16">
        <f t="shared" si="92"/>
        <v>0</v>
      </c>
      <c r="K155" s="16" t="s">
        <v>12</v>
      </c>
      <c r="L155" s="16">
        <f>SUM(L157)</f>
        <v>0</v>
      </c>
      <c r="M155" s="16">
        <f>SUM(M157)</f>
        <v>0</v>
      </c>
      <c r="N155" s="16" t="s">
        <v>12</v>
      </c>
      <c r="O155" s="32"/>
      <c r="P155" s="32"/>
      <c r="Q155" s="32"/>
      <c r="R155" s="32"/>
      <c r="S155" s="32"/>
      <c r="T155" s="32"/>
    </row>
    <row r="156" spans="1:21" ht="39.950000000000003" hidden="1" customHeight="1">
      <c r="A156" s="153"/>
      <c r="B156" s="153"/>
      <c r="C156" s="6"/>
      <c r="D156" s="7" t="s">
        <v>149</v>
      </c>
      <c r="E156" s="6"/>
      <c r="F156" s="16">
        <f t="shared" si="88"/>
        <v>0</v>
      </c>
      <c r="G156" s="16">
        <f t="shared" si="89"/>
        <v>0</v>
      </c>
      <c r="H156" s="16">
        <f t="shared" si="90"/>
        <v>0</v>
      </c>
      <c r="I156" s="16">
        <f t="shared" si="91"/>
        <v>0</v>
      </c>
      <c r="J156" s="16">
        <f t="shared" si="92"/>
        <v>0</v>
      </c>
      <c r="K156" s="41"/>
      <c r="L156" s="41"/>
      <c r="M156" s="41"/>
      <c r="N156" s="41"/>
      <c r="O156" s="32"/>
      <c r="P156" s="32"/>
      <c r="Q156" s="32"/>
      <c r="R156" s="32"/>
      <c r="S156" s="32"/>
      <c r="T156" s="32"/>
    </row>
    <row r="157" spans="1:21" ht="39.950000000000003" hidden="1" customHeight="1">
      <c r="A157" s="153"/>
      <c r="B157" s="153"/>
      <c r="C157" s="6">
        <v>4751</v>
      </c>
      <c r="D157" s="7" t="s">
        <v>516</v>
      </c>
      <c r="E157" s="6" t="s">
        <v>517</v>
      </c>
      <c r="F157" s="16" t="e">
        <f t="shared" si="88"/>
        <v>#VALUE!</v>
      </c>
      <c r="G157" s="16">
        <f t="shared" si="89"/>
        <v>0</v>
      </c>
      <c r="H157" s="16">
        <f t="shared" si="90"/>
        <v>0</v>
      </c>
      <c r="I157" s="16" t="e">
        <f t="shared" si="91"/>
        <v>#VALUE!</v>
      </c>
      <c r="J157" s="16">
        <f t="shared" si="92"/>
        <v>0</v>
      </c>
      <c r="K157" s="16" t="s">
        <v>12</v>
      </c>
      <c r="L157" s="16">
        <f>SUM(M157,N157)</f>
        <v>0</v>
      </c>
      <c r="M157" s="16">
        <v>0</v>
      </c>
      <c r="N157" s="16" t="s">
        <v>12</v>
      </c>
      <c r="O157" s="32"/>
      <c r="P157" s="32"/>
      <c r="Q157" s="32"/>
      <c r="R157" s="32"/>
      <c r="S157" s="32"/>
      <c r="T157" s="32"/>
    </row>
    <row r="158" spans="1:21" ht="15" hidden="1">
      <c r="A158" s="153"/>
      <c r="B158" s="153"/>
      <c r="C158" s="6">
        <v>4760</v>
      </c>
      <c r="D158" s="7" t="s">
        <v>518</v>
      </c>
      <c r="E158" s="6" t="s">
        <v>339</v>
      </c>
      <c r="F158" s="16">
        <f t="shared" si="88"/>
        <v>0</v>
      </c>
      <c r="G158" s="16">
        <f t="shared" si="89"/>
        <v>0</v>
      </c>
      <c r="H158" s="16">
        <f t="shared" si="90"/>
        <v>0</v>
      </c>
      <c r="I158" s="16">
        <f t="shared" si="91"/>
        <v>0</v>
      </c>
      <c r="J158" s="16">
        <f t="shared" si="92"/>
        <v>0</v>
      </c>
      <c r="K158" s="16">
        <f t="shared" ref="K158:T158" si="99">SUM(K160)</f>
        <v>0</v>
      </c>
      <c r="L158" s="16">
        <f t="shared" si="99"/>
        <v>0</v>
      </c>
      <c r="M158" s="16">
        <f t="shared" si="99"/>
        <v>0</v>
      </c>
      <c r="N158" s="16">
        <f t="shared" si="99"/>
        <v>0</v>
      </c>
      <c r="O158" s="16">
        <f t="shared" si="99"/>
        <v>0</v>
      </c>
      <c r="P158" s="16">
        <f t="shared" si="99"/>
        <v>0</v>
      </c>
      <c r="Q158" s="16">
        <f t="shared" si="99"/>
        <v>0</v>
      </c>
      <c r="R158" s="16">
        <f t="shared" si="99"/>
        <v>0</v>
      </c>
      <c r="S158" s="16">
        <f t="shared" si="99"/>
        <v>0</v>
      </c>
      <c r="T158" s="16">
        <f t="shared" si="99"/>
        <v>0</v>
      </c>
    </row>
    <row r="159" spans="1:21" ht="39.950000000000003" hidden="1" customHeight="1">
      <c r="A159" s="153"/>
      <c r="B159" s="153"/>
      <c r="C159" s="6"/>
      <c r="D159" s="7" t="s">
        <v>149</v>
      </c>
      <c r="E159" s="6"/>
      <c r="F159" s="16">
        <f t="shared" si="88"/>
        <v>0</v>
      </c>
      <c r="G159" s="16">
        <f t="shared" si="89"/>
        <v>0</v>
      </c>
      <c r="H159" s="16">
        <f t="shared" si="90"/>
        <v>0</v>
      </c>
      <c r="I159" s="16">
        <f t="shared" si="91"/>
        <v>0</v>
      </c>
      <c r="J159" s="16">
        <f t="shared" si="92"/>
        <v>0</v>
      </c>
      <c r="K159" s="41"/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1:21" s="38" customFormat="1" ht="15" hidden="1">
      <c r="A160" s="156"/>
      <c r="B160" s="156"/>
      <c r="C160" s="35">
        <v>4761</v>
      </c>
      <c r="D160" s="36" t="s">
        <v>519</v>
      </c>
      <c r="E160" s="35" t="s">
        <v>520</v>
      </c>
      <c r="F160" s="16">
        <f t="shared" si="88"/>
        <v>0</v>
      </c>
      <c r="G160" s="16">
        <f t="shared" si="89"/>
        <v>0</v>
      </c>
      <c r="H160" s="16">
        <f t="shared" si="90"/>
        <v>0</v>
      </c>
      <c r="I160" s="16">
        <f t="shared" si="91"/>
        <v>0</v>
      </c>
      <c r="J160" s="16">
        <f t="shared" si="92"/>
        <v>0</v>
      </c>
      <c r="K160" s="43">
        <f t="shared" ref="K160" si="100">O160</f>
        <v>0</v>
      </c>
      <c r="L160" s="43">
        <f t="shared" ref="L160" si="101">P160</f>
        <v>0</v>
      </c>
      <c r="M160" s="43">
        <f t="shared" ref="M160:T160" si="102">SUM(N160,O160)</f>
        <v>0</v>
      </c>
      <c r="N160" s="43">
        <f t="shared" si="102"/>
        <v>0</v>
      </c>
      <c r="O160" s="43">
        <f t="shared" si="102"/>
        <v>0</v>
      </c>
      <c r="P160" s="43">
        <f t="shared" si="102"/>
        <v>0</v>
      </c>
      <c r="Q160" s="43">
        <f t="shared" si="102"/>
        <v>0</v>
      </c>
      <c r="R160" s="43">
        <f t="shared" si="102"/>
        <v>0</v>
      </c>
      <c r="S160" s="43">
        <f t="shared" si="102"/>
        <v>0</v>
      </c>
      <c r="T160" s="45">
        <f t="shared" si="102"/>
        <v>0</v>
      </c>
      <c r="U160" s="37"/>
    </row>
    <row r="161" spans="1:21" ht="15">
      <c r="A161" s="153"/>
      <c r="B161" s="153"/>
      <c r="C161" s="6">
        <v>4770</v>
      </c>
      <c r="D161" s="7" t="s">
        <v>521</v>
      </c>
      <c r="E161" s="6" t="s">
        <v>339</v>
      </c>
      <c r="F161" s="16">
        <f t="shared" si="88"/>
        <v>2215.3000000000002</v>
      </c>
      <c r="G161" s="16">
        <f t="shared" si="89"/>
        <v>0</v>
      </c>
      <c r="H161" s="16">
        <f t="shared" si="90"/>
        <v>0</v>
      </c>
      <c r="I161" s="16">
        <f t="shared" si="91"/>
        <v>2215.3000000000002</v>
      </c>
      <c r="J161" s="16">
        <f t="shared" si="92"/>
        <v>2215.3000000000002</v>
      </c>
      <c r="K161" s="16">
        <f t="shared" ref="K161:T161" si="103">SUM(K163)</f>
        <v>2215.3000000000002</v>
      </c>
      <c r="L161" s="16">
        <f t="shared" si="103"/>
        <v>0</v>
      </c>
      <c r="M161" s="16">
        <f t="shared" si="103"/>
        <v>0</v>
      </c>
      <c r="N161" s="16">
        <f t="shared" si="103"/>
        <v>2215.3000000000002</v>
      </c>
      <c r="O161" s="16">
        <f t="shared" si="103"/>
        <v>2215.3000000000002</v>
      </c>
      <c r="P161" s="16">
        <f t="shared" si="103"/>
        <v>0</v>
      </c>
      <c r="Q161" s="16">
        <f t="shared" si="103"/>
        <v>0</v>
      </c>
      <c r="R161" s="16">
        <f t="shared" si="103"/>
        <v>0</v>
      </c>
      <c r="S161" s="16">
        <f t="shared" si="103"/>
        <v>0</v>
      </c>
      <c r="T161" s="16">
        <f t="shared" si="103"/>
        <v>0</v>
      </c>
    </row>
    <row r="162" spans="1:21" ht="15" hidden="1">
      <c r="A162" s="153"/>
      <c r="B162" s="153"/>
      <c r="C162" s="6"/>
      <c r="D162" s="7" t="s">
        <v>149</v>
      </c>
      <c r="E162" s="6"/>
      <c r="F162" s="16">
        <f t="shared" si="88"/>
        <v>0</v>
      </c>
      <c r="G162" s="16">
        <f t="shared" si="89"/>
        <v>0</v>
      </c>
      <c r="H162" s="16">
        <f t="shared" si="90"/>
        <v>0</v>
      </c>
      <c r="I162" s="16">
        <f t="shared" si="91"/>
        <v>0</v>
      </c>
      <c r="J162" s="16">
        <f t="shared" si="92"/>
        <v>0</v>
      </c>
      <c r="K162" s="41"/>
      <c r="L162" s="41"/>
      <c r="M162" s="41"/>
      <c r="N162" s="41"/>
      <c r="O162" s="32"/>
      <c r="P162" s="32"/>
      <c r="Q162" s="32"/>
      <c r="R162" s="32"/>
      <c r="S162" s="32"/>
      <c r="T162" s="32"/>
    </row>
    <row r="163" spans="1:21" s="38" customFormat="1" ht="15">
      <c r="A163" s="156"/>
      <c r="B163" s="156"/>
      <c r="C163" s="35">
        <v>4771</v>
      </c>
      <c r="D163" s="36" t="s">
        <v>522</v>
      </c>
      <c r="E163" s="35" t="s">
        <v>523</v>
      </c>
      <c r="F163" s="16">
        <f t="shared" si="88"/>
        <v>2215.3000000000002</v>
      </c>
      <c r="G163" s="16">
        <f t="shared" si="89"/>
        <v>0</v>
      </c>
      <c r="H163" s="16">
        <f t="shared" si="90"/>
        <v>0</v>
      </c>
      <c r="I163" s="16">
        <f t="shared" si="91"/>
        <v>2215.3000000000002</v>
      </c>
      <c r="J163" s="16">
        <f t="shared" si="92"/>
        <v>2215.3000000000002</v>
      </c>
      <c r="K163" s="43">
        <f t="shared" ref="K163" si="104">O163</f>
        <v>2215.3000000000002</v>
      </c>
      <c r="L163" s="43"/>
      <c r="M163" s="43"/>
      <c r="N163" s="43">
        <v>2215.3000000000002</v>
      </c>
      <c r="O163" s="43">
        <v>2215.3000000000002</v>
      </c>
      <c r="P163" s="43"/>
      <c r="Q163" s="43"/>
      <c r="R163" s="43"/>
      <c r="S163" s="43"/>
      <c r="T163" s="45"/>
      <c r="U163" s="37"/>
    </row>
    <row r="164" spans="1:21" ht="43.5" customHeight="1">
      <c r="A164" s="153"/>
      <c r="B164" s="153"/>
      <c r="C164" s="6">
        <v>4772</v>
      </c>
      <c r="D164" s="7" t="s">
        <v>524</v>
      </c>
      <c r="E164" s="6" t="s">
        <v>339</v>
      </c>
      <c r="F164" s="16">
        <f t="shared" si="88"/>
        <v>0</v>
      </c>
      <c r="G164" s="16">
        <f t="shared" si="89"/>
        <v>0</v>
      </c>
      <c r="H164" s="16">
        <f t="shared" si="90"/>
        <v>0</v>
      </c>
      <c r="I164" s="16">
        <f t="shared" si="91"/>
        <v>0</v>
      </c>
      <c r="J164" s="16">
        <f t="shared" si="92"/>
        <v>0</v>
      </c>
      <c r="K164" s="16">
        <f t="shared" ref="K164:T164" si="105">SUM(L164,M164)</f>
        <v>0</v>
      </c>
      <c r="L164" s="16">
        <f t="shared" si="105"/>
        <v>0</v>
      </c>
      <c r="M164" s="16">
        <f t="shared" si="105"/>
        <v>0</v>
      </c>
      <c r="N164" s="16">
        <f t="shared" si="105"/>
        <v>0</v>
      </c>
      <c r="O164" s="16">
        <f t="shared" si="105"/>
        <v>0</v>
      </c>
      <c r="P164" s="16">
        <f t="shared" si="105"/>
        <v>0</v>
      </c>
      <c r="Q164" s="16">
        <f t="shared" si="105"/>
        <v>0</v>
      </c>
      <c r="R164" s="16">
        <f t="shared" si="105"/>
        <v>0</v>
      </c>
      <c r="S164" s="16">
        <f t="shared" si="105"/>
        <v>0</v>
      </c>
      <c r="T164" s="16">
        <f t="shared" si="105"/>
        <v>0</v>
      </c>
    </row>
    <row r="165" spans="1:21" ht="43.5" customHeight="1">
      <c r="A165" s="153"/>
      <c r="B165" s="153"/>
      <c r="C165" s="6">
        <v>5000</v>
      </c>
      <c r="D165" s="7" t="s">
        <v>525</v>
      </c>
      <c r="E165" s="6" t="s">
        <v>339</v>
      </c>
      <c r="F165" s="16">
        <f t="shared" si="88"/>
        <v>13620</v>
      </c>
      <c r="G165" s="16">
        <f t="shared" si="89"/>
        <v>0</v>
      </c>
      <c r="H165" s="16">
        <f t="shared" si="90"/>
        <v>0</v>
      </c>
      <c r="I165" s="16">
        <f t="shared" si="91"/>
        <v>13620</v>
      </c>
      <c r="J165" s="16">
        <f t="shared" si="92"/>
        <v>13620</v>
      </c>
      <c r="K165" s="16">
        <f t="shared" ref="K165:T165" si="106">SUM(K167,K185,K191,K194)</f>
        <v>0</v>
      </c>
      <c r="L165" s="16">
        <f t="shared" si="106"/>
        <v>0</v>
      </c>
      <c r="M165" s="16">
        <f t="shared" si="106"/>
        <v>0</v>
      </c>
      <c r="N165" s="16">
        <f t="shared" si="106"/>
        <v>0</v>
      </c>
      <c r="O165" s="16">
        <f t="shared" si="106"/>
        <v>0</v>
      </c>
      <c r="P165" s="16">
        <f t="shared" si="106"/>
        <v>13620</v>
      </c>
      <c r="Q165" s="16">
        <f t="shared" si="106"/>
        <v>0</v>
      </c>
      <c r="R165" s="16">
        <f t="shared" si="106"/>
        <v>0</v>
      </c>
      <c r="S165" s="16">
        <f t="shared" si="106"/>
        <v>13620</v>
      </c>
      <c r="T165" s="16">
        <f t="shared" si="106"/>
        <v>13620</v>
      </c>
    </row>
    <row r="166" spans="1:21" ht="39.950000000000003" hidden="1" customHeight="1">
      <c r="A166" s="153"/>
      <c r="B166" s="153"/>
      <c r="C166" s="6"/>
      <c r="D166" s="7" t="s">
        <v>337</v>
      </c>
      <c r="E166" s="6"/>
      <c r="F166" s="16">
        <f t="shared" si="88"/>
        <v>0</v>
      </c>
      <c r="G166" s="16">
        <f t="shared" si="89"/>
        <v>0</v>
      </c>
      <c r="H166" s="16">
        <f t="shared" si="90"/>
        <v>0</v>
      </c>
      <c r="I166" s="16">
        <f t="shared" si="91"/>
        <v>0</v>
      </c>
      <c r="J166" s="16">
        <f t="shared" si="92"/>
        <v>0</v>
      </c>
      <c r="K166" s="41"/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1:21" ht="25.5">
      <c r="A167" s="153"/>
      <c r="B167" s="153"/>
      <c r="C167" s="6">
        <v>5100</v>
      </c>
      <c r="D167" s="7" t="s">
        <v>750</v>
      </c>
      <c r="E167" s="6" t="s">
        <v>339</v>
      </c>
      <c r="F167" s="16">
        <f t="shared" si="88"/>
        <v>13620</v>
      </c>
      <c r="G167" s="16">
        <f t="shared" si="89"/>
        <v>0</v>
      </c>
      <c r="H167" s="16">
        <f t="shared" si="90"/>
        <v>0</v>
      </c>
      <c r="I167" s="16">
        <f t="shared" si="91"/>
        <v>13620</v>
      </c>
      <c r="J167" s="16">
        <f t="shared" si="92"/>
        <v>13620</v>
      </c>
      <c r="K167" s="16">
        <f t="shared" ref="K167:T167" si="107">SUM(K169,K174,K179)</f>
        <v>0</v>
      </c>
      <c r="L167" s="16">
        <f t="shared" si="107"/>
        <v>0</v>
      </c>
      <c r="M167" s="16">
        <f t="shared" si="107"/>
        <v>0</v>
      </c>
      <c r="N167" s="16">
        <f t="shared" si="107"/>
        <v>0</v>
      </c>
      <c r="O167" s="16">
        <f t="shared" si="107"/>
        <v>0</v>
      </c>
      <c r="P167" s="16">
        <f t="shared" si="107"/>
        <v>13620</v>
      </c>
      <c r="Q167" s="16">
        <f t="shared" si="107"/>
        <v>0</v>
      </c>
      <c r="R167" s="16">
        <f t="shared" si="107"/>
        <v>0</v>
      </c>
      <c r="S167" s="16">
        <f t="shared" si="107"/>
        <v>13620</v>
      </c>
      <c r="T167" s="16">
        <f t="shared" si="107"/>
        <v>13620</v>
      </c>
    </row>
    <row r="168" spans="1:21" ht="39.950000000000003" hidden="1" customHeight="1">
      <c r="A168" s="153"/>
      <c r="B168" s="153"/>
      <c r="C168" s="6"/>
      <c r="D168" s="7" t="s">
        <v>337</v>
      </c>
      <c r="E168" s="6"/>
      <c r="F168" s="16">
        <f t="shared" si="88"/>
        <v>0</v>
      </c>
      <c r="G168" s="16">
        <f t="shared" si="89"/>
        <v>0</v>
      </c>
      <c r="H168" s="16">
        <f t="shared" si="90"/>
        <v>0</v>
      </c>
      <c r="I168" s="16">
        <f t="shared" si="91"/>
        <v>0</v>
      </c>
      <c r="J168" s="16">
        <f t="shared" si="92"/>
        <v>0</v>
      </c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:21" ht="25.5">
      <c r="A169" s="153"/>
      <c r="B169" s="153"/>
      <c r="C169" s="6">
        <v>5110</v>
      </c>
      <c r="D169" s="7" t="s">
        <v>751</v>
      </c>
      <c r="E169" s="6" t="s">
        <v>339</v>
      </c>
      <c r="F169" s="16">
        <f t="shared" si="88"/>
        <v>8045.6</v>
      </c>
      <c r="G169" s="16">
        <f t="shared" si="89"/>
        <v>0</v>
      </c>
      <c r="H169" s="16">
        <f t="shared" si="90"/>
        <v>0</v>
      </c>
      <c r="I169" s="16">
        <f t="shared" si="91"/>
        <v>8045.6</v>
      </c>
      <c r="J169" s="16">
        <f t="shared" si="92"/>
        <v>8045.6</v>
      </c>
      <c r="K169" s="16">
        <f t="shared" ref="K169:T169" si="108">SUM(K171:K173)</f>
        <v>0</v>
      </c>
      <c r="L169" s="16">
        <f t="shared" si="108"/>
        <v>0</v>
      </c>
      <c r="M169" s="16">
        <f t="shared" si="108"/>
        <v>0</v>
      </c>
      <c r="N169" s="16">
        <f t="shared" si="108"/>
        <v>0</v>
      </c>
      <c r="O169" s="16">
        <f t="shared" si="108"/>
        <v>0</v>
      </c>
      <c r="P169" s="16">
        <f t="shared" si="108"/>
        <v>8045.6</v>
      </c>
      <c r="Q169" s="16">
        <f t="shared" si="108"/>
        <v>0</v>
      </c>
      <c r="R169" s="16">
        <f t="shared" si="108"/>
        <v>0</v>
      </c>
      <c r="S169" s="16">
        <f t="shared" si="108"/>
        <v>8045.6</v>
      </c>
      <c r="T169" s="16">
        <f t="shared" si="108"/>
        <v>8045.6</v>
      </c>
    </row>
    <row r="170" spans="1:21" ht="39.950000000000003" hidden="1" customHeight="1">
      <c r="A170" s="153"/>
      <c r="B170" s="153"/>
      <c r="C170" s="6"/>
      <c r="D170" s="7" t="s">
        <v>149</v>
      </c>
      <c r="E170" s="6"/>
      <c r="F170" s="16">
        <f t="shared" si="88"/>
        <v>0</v>
      </c>
      <c r="G170" s="16">
        <f t="shared" si="89"/>
        <v>0</v>
      </c>
      <c r="H170" s="16">
        <f t="shared" si="90"/>
        <v>0</v>
      </c>
      <c r="I170" s="16">
        <f t="shared" si="91"/>
        <v>0</v>
      </c>
      <c r="J170" s="16">
        <f t="shared" si="92"/>
        <v>0</v>
      </c>
      <c r="K170" s="41"/>
      <c r="L170" s="41"/>
      <c r="M170" s="41"/>
      <c r="N170" s="41"/>
      <c r="O170" s="32"/>
      <c r="P170" s="32"/>
      <c r="Q170" s="32"/>
      <c r="R170" s="32"/>
      <c r="S170" s="32"/>
      <c r="T170" s="32"/>
    </row>
    <row r="171" spans="1:21" s="38" customFormat="1" ht="25.5" hidden="1">
      <c r="A171" s="156"/>
      <c r="B171" s="156"/>
      <c r="C171" s="35">
        <v>5111</v>
      </c>
      <c r="D171" s="36" t="s">
        <v>526</v>
      </c>
      <c r="E171" s="35" t="s">
        <v>527</v>
      </c>
      <c r="F171" s="16">
        <f t="shared" si="88"/>
        <v>0</v>
      </c>
      <c r="G171" s="16">
        <f t="shared" si="89"/>
        <v>0</v>
      </c>
      <c r="H171" s="16">
        <f t="shared" si="90"/>
        <v>0</v>
      </c>
      <c r="I171" s="16">
        <f t="shared" si="91"/>
        <v>0</v>
      </c>
      <c r="J171" s="16">
        <f t="shared" si="92"/>
        <v>0</v>
      </c>
      <c r="K171" s="43">
        <f t="shared" ref="K171:K173" si="109">O171</f>
        <v>0</v>
      </c>
      <c r="L171" s="43">
        <v>0</v>
      </c>
      <c r="M171" s="43">
        <v>0</v>
      </c>
      <c r="N171" s="43">
        <v>0</v>
      </c>
      <c r="O171" s="43">
        <v>0</v>
      </c>
      <c r="P171" s="43"/>
      <c r="Q171" s="43"/>
      <c r="R171" s="43"/>
      <c r="S171" s="43"/>
      <c r="T171" s="45"/>
      <c r="U171" s="37"/>
    </row>
    <row r="172" spans="1:21" s="38" customFormat="1" ht="25.5" hidden="1">
      <c r="A172" s="156"/>
      <c r="B172" s="156"/>
      <c r="C172" s="35">
        <v>5112</v>
      </c>
      <c r="D172" s="36" t="s">
        <v>528</v>
      </c>
      <c r="E172" s="35" t="s">
        <v>529</v>
      </c>
      <c r="F172" s="16">
        <f t="shared" si="88"/>
        <v>0</v>
      </c>
      <c r="G172" s="16">
        <f t="shared" si="89"/>
        <v>0</v>
      </c>
      <c r="H172" s="16">
        <f t="shared" si="90"/>
        <v>0</v>
      </c>
      <c r="I172" s="16">
        <f t="shared" si="91"/>
        <v>0</v>
      </c>
      <c r="J172" s="16">
        <f t="shared" si="92"/>
        <v>0</v>
      </c>
      <c r="K172" s="43">
        <f t="shared" si="109"/>
        <v>0</v>
      </c>
      <c r="L172" s="43">
        <v>0</v>
      </c>
      <c r="M172" s="43">
        <v>0</v>
      </c>
      <c r="N172" s="43">
        <v>0</v>
      </c>
      <c r="O172" s="43">
        <v>0</v>
      </c>
      <c r="P172" s="43"/>
      <c r="Q172" s="43"/>
      <c r="R172" s="43"/>
      <c r="S172" s="43"/>
      <c r="T172" s="45"/>
      <c r="U172" s="37"/>
    </row>
    <row r="173" spans="1:21" s="38" customFormat="1" ht="25.5">
      <c r="A173" s="156"/>
      <c r="B173" s="156"/>
      <c r="C173" s="35">
        <v>5113</v>
      </c>
      <c r="D173" s="36" t="s">
        <v>530</v>
      </c>
      <c r="E173" s="35" t="s">
        <v>531</v>
      </c>
      <c r="F173" s="16">
        <f t="shared" si="88"/>
        <v>8045.6</v>
      </c>
      <c r="G173" s="16">
        <f t="shared" si="89"/>
        <v>0</v>
      </c>
      <c r="H173" s="16">
        <f t="shared" si="90"/>
        <v>0</v>
      </c>
      <c r="I173" s="16">
        <f t="shared" si="91"/>
        <v>8045.6</v>
      </c>
      <c r="J173" s="16">
        <f t="shared" si="92"/>
        <v>8045.6</v>
      </c>
      <c r="K173" s="43">
        <f t="shared" si="109"/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f t="shared" ref="P173" si="110">T173</f>
        <v>8045.6</v>
      </c>
      <c r="Q173" s="43">
        <v>0</v>
      </c>
      <c r="R173" s="43">
        <v>0</v>
      </c>
      <c r="S173" s="43">
        <f>7928.6+117</f>
        <v>8045.6</v>
      </c>
      <c r="T173" s="43">
        <f>7928.6+117</f>
        <v>8045.6</v>
      </c>
      <c r="U173" s="37"/>
    </row>
    <row r="174" spans="1:21" ht="25.5">
      <c r="A174" s="153"/>
      <c r="B174" s="153"/>
      <c r="C174" s="6">
        <v>5120</v>
      </c>
      <c r="D174" s="7" t="s">
        <v>532</v>
      </c>
      <c r="E174" s="6" t="s">
        <v>339</v>
      </c>
      <c r="F174" s="16">
        <f t="shared" si="88"/>
        <v>5574.4</v>
      </c>
      <c r="G174" s="16">
        <f t="shared" si="89"/>
        <v>0</v>
      </c>
      <c r="H174" s="16">
        <f t="shared" si="90"/>
        <v>0</v>
      </c>
      <c r="I174" s="16">
        <f t="shared" si="91"/>
        <v>5574.4</v>
      </c>
      <c r="J174" s="16">
        <f t="shared" si="92"/>
        <v>5574.4</v>
      </c>
      <c r="K174" s="16">
        <f t="shared" ref="K174:T174" si="111">SUM(K176:K178)</f>
        <v>0</v>
      </c>
      <c r="L174" s="16">
        <f t="shared" si="111"/>
        <v>0</v>
      </c>
      <c r="M174" s="16">
        <f t="shared" si="111"/>
        <v>0</v>
      </c>
      <c r="N174" s="16">
        <f t="shared" si="111"/>
        <v>0</v>
      </c>
      <c r="O174" s="16">
        <f t="shared" si="111"/>
        <v>0</v>
      </c>
      <c r="P174" s="16">
        <f t="shared" si="111"/>
        <v>5574.4</v>
      </c>
      <c r="Q174" s="16">
        <f t="shared" si="111"/>
        <v>0</v>
      </c>
      <c r="R174" s="16">
        <f t="shared" si="111"/>
        <v>0</v>
      </c>
      <c r="S174" s="16">
        <f t="shared" si="111"/>
        <v>5574.4</v>
      </c>
      <c r="T174" s="16">
        <f t="shared" si="111"/>
        <v>5574.4</v>
      </c>
    </row>
    <row r="175" spans="1:21" ht="39.950000000000003" hidden="1" customHeight="1">
      <c r="A175" s="153"/>
      <c r="B175" s="153"/>
      <c r="C175" s="6"/>
      <c r="D175" s="7" t="s">
        <v>149</v>
      </c>
      <c r="E175" s="6"/>
      <c r="F175" s="16">
        <f t="shared" si="88"/>
        <v>0</v>
      </c>
      <c r="G175" s="16">
        <f t="shared" si="89"/>
        <v>0</v>
      </c>
      <c r="H175" s="16">
        <f t="shared" si="90"/>
        <v>0</v>
      </c>
      <c r="I175" s="16">
        <f t="shared" si="91"/>
        <v>0</v>
      </c>
      <c r="J175" s="16">
        <f t="shared" si="92"/>
        <v>0</v>
      </c>
      <c r="K175" s="41"/>
      <c r="L175" s="41"/>
      <c r="M175" s="41"/>
      <c r="N175" s="41"/>
      <c r="O175" s="32"/>
      <c r="P175" s="32"/>
      <c r="Q175" s="32"/>
      <c r="R175" s="32"/>
      <c r="S175" s="32"/>
      <c r="T175" s="32"/>
    </row>
    <row r="176" spans="1:21" s="38" customFormat="1" ht="25.5">
      <c r="A176" s="156"/>
      <c r="B176" s="156"/>
      <c r="C176" s="35">
        <v>5121</v>
      </c>
      <c r="D176" s="36" t="s">
        <v>533</v>
      </c>
      <c r="E176" s="35" t="s">
        <v>534</v>
      </c>
      <c r="F176" s="16">
        <f t="shared" si="88"/>
        <v>0</v>
      </c>
      <c r="G176" s="16">
        <f t="shared" si="89"/>
        <v>0</v>
      </c>
      <c r="H176" s="16">
        <f t="shared" si="90"/>
        <v>0</v>
      </c>
      <c r="I176" s="16">
        <f t="shared" si="91"/>
        <v>0</v>
      </c>
      <c r="J176" s="16">
        <f t="shared" si="92"/>
        <v>0</v>
      </c>
      <c r="K176" s="43">
        <f t="shared" ref="K176:K178" si="112">O176</f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f t="shared" ref="P176:P178" si="113">T176</f>
        <v>0</v>
      </c>
      <c r="Q176" s="43"/>
      <c r="R176" s="43"/>
      <c r="S176" s="43"/>
      <c r="T176" s="45"/>
      <c r="U176" s="37"/>
    </row>
    <row r="177" spans="1:21" s="38" customFormat="1" ht="15">
      <c r="A177" s="156"/>
      <c r="B177" s="156"/>
      <c r="C177" s="35">
        <v>5122</v>
      </c>
      <c r="D177" s="36" t="s">
        <v>535</v>
      </c>
      <c r="E177" s="35" t="s">
        <v>536</v>
      </c>
      <c r="F177" s="16">
        <f t="shared" si="88"/>
        <v>2000</v>
      </c>
      <c r="G177" s="16">
        <f t="shared" si="89"/>
        <v>0</v>
      </c>
      <c r="H177" s="16">
        <f t="shared" si="90"/>
        <v>0</v>
      </c>
      <c r="I177" s="16">
        <f t="shared" si="91"/>
        <v>2000</v>
      </c>
      <c r="J177" s="16">
        <f t="shared" si="92"/>
        <v>2000</v>
      </c>
      <c r="K177" s="43">
        <f t="shared" si="112"/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f>T177</f>
        <v>2000</v>
      </c>
      <c r="Q177" s="43"/>
      <c r="R177" s="43"/>
      <c r="S177" s="43">
        <v>2000</v>
      </c>
      <c r="T177" s="43">
        <v>2000</v>
      </c>
      <c r="U177" s="37"/>
    </row>
    <row r="178" spans="1:21" s="38" customFormat="1" ht="25.5">
      <c r="A178" s="156"/>
      <c r="B178" s="156"/>
      <c r="C178" s="35">
        <v>5123</v>
      </c>
      <c r="D178" s="36" t="s">
        <v>537</v>
      </c>
      <c r="E178" s="35" t="s">
        <v>538</v>
      </c>
      <c r="F178" s="16">
        <f t="shared" si="88"/>
        <v>3574.4</v>
      </c>
      <c r="G178" s="16">
        <f t="shared" si="89"/>
        <v>0</v>
      </c>
      <c r="H178" s="16">
        <f t="shared" si="90"/>
        <v>0</v>
      </c>
      <c r="I178" s="16">
        <f t="shared" si="91"/>
        <v>3574.4</v>
      </c>
      <c r="J178" s="16">
        <f t="shared" si="92"/>
        <v>3574.4</v>
      </c>
      <c r="K178" s="43">
        <f t="shared" si="112"/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f t="shared" si="113"/>
        <v>3574.4</v>
      </c>
      <c r="Q178" s="43">
        <v>0</v>
      </c>
      <c r="R178" s="43">
        <v>0</v>
      </c>
      <c r="S178" s="43">
        <v>3574.4</v>
      </c>
      <c r="T178" s="43">
        <v>3574.4</v>
      </c>
      <c r="U178" s="37"/>
    </row>
    <row r="179" spans="1:21" ht="25.5" hidden="1">
      <c r="A179" s="153"/>
      <c r="B179" s="153"/>
      <c r="C179" s="6">
        <v>5130</v>
      </c>
      <c r="D179" s="7" t="s">
        <v>539</v>
      </c>
      <c r="E179" s="6" t="s">
        <v>339</v>
      </c>
      <c r="F179" s="16">
        <f t="shared" si="88"/>
        <v>0</v>
      </c>
      <c r="G179" s="16">
        <f t="shared" si="89"/>
        <v>0</v>
      </c>
      <c r="H179" s="16">
        <f t="shared" si="90"/>
        <v>0</v>
      </c>
      <c r="I179" s="16">
        <f t="shared" si="91"/>
        <v>0</v>
      </c>
      <c r="J179" s="16">
        <f t="shared" si="92"/>
        <v>0</v>
      </c>
      <c r="K179" s="16">
        <f t="shared" ref="K179:T179" si="114">SUM(K181:K184)</f>
        <v>0</v>
      </c>
      <c r="L179" s="16">
        <f t="shared" si="114"/>
        <v>0</v>
      </c>
      <c r="M179" s="16">
        <f t="shared" si="114"/>
        <v>0</v>
      </c>
      <c r="N179" s="16">
        <f t="shared" si="114"/>
        <v>0</v>
      </c>
      <c r="O179" s="16">
        <f t="shared" si="114"/>
        <v>0</v>
      </c>
      <c r="P179" s="16">
        <f t="shared" si="114"/>
        <v>0</v>
      </c>
      <c r="Q179" s="16">
        <f t="shared" si="114"/>
        <v>0</v>
      </c>
      <c r="R179" s="16">
        <f t="shared" si="114"/>
        <v>0</v>
      </c>
      <c r="S179" s="16">
        <f t="shared" si="114"/>
        <v>0</v>
      </c>
      <c r="T179" s="16">
        <f t="shared" si="114"/>
        <v>0</v>
      </c>
    </row>
    <row r="180" spans="1:21" ht="39.950000000000003" hidden="1" customHeight="1">
      <c r="A180" s="153"/>
      <c r="B180" s="153"/>
      <c r="C180" s="6"/>
      <c r="D180" s="7" t="s">
        <v>149</v>
      </c>
      <c r="E180" s="6"/>
      <c r="F180" s="16">
        <f t="shared" si="88"/>
        <v>0</v>
      </c>
      <c r="G180" s="16">
        <f t="shared" si="89"/>
        <v>0</v>
      </c>
      <c r="H180" s="16">
        <f t="shared" si="90"/>
        <v>0</v>
      </c>
      <c r="I180" s="16">
        <f t="shared" si="91"/>
        <v>0</v>
      </c>
      <c r="J180" s="16">
        <f t="shared" si="92"/>
        <v>0</v>
      </c>
      <c r="K180" s="41"/>
      <c r="L180" s="41"/>
      <c r="M180" s="41"/>
      <c r="N180" s="41"/>
      <c r="O180" s="32"/>
      <c r="P180" s="32"/>
      <c r="Q180" s="32"/>
      <c r="R180" s="32"/>
      <c r="S180" s="32"/>
      <c r="T180" s="32"/>
    </row>
    <row r="181" spans="1:21" s="38" customFormat="1" ht="15" hidden="1">
      <c r="A181" s="156"/>
      <c r="B181" s="156"/>
      <c r="C181" s="35">
        <v>5131</v>
      </c>
      <c r="D181" s="36" t="s">
        <v>540</v>
      </c>
      <c r="E181" s="35" t="s">
        <v>541</v>
      </c>
      <c r="F181" s="16">
        <f t="shared" si="88"/>
        <v>0</v>
      </c>
      <c r="G181" s="16">
        <f t="shared" si="89"/>
        <v>0</v>
      </c>
      <c r="H181" s="16">
        <f t="shared" si="90"/>
        <v>0</v>
      </c>
      <c r="I181" s="16">
        <f t="shared" si="91"/>
        <v>0</v>
      </c>
      <c r="J181" s="16">
        <f t="shared" si="92"/>
        <v>0</v>
      </c>
      <c r="K181" s="43">
        <f t="shared" ref="K181:K184" si="115">O181</f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f t="shared" ref="P181:P184" si="116">T181</f>
        <v>0</v>
      </c>
      <c r="Q181" s="43"/>
      <c r="R181" s="43"/>
      <c r="S181" s="43"/>
      <c r="T181" s="45"/>
      <c r="U181" s="37"/>
    </row>
    <row r="182" spans="1:21" s="38" customFormat="1" ht="25.5" hidden="1">
      <c r="A182" s="156"/>
      <c r="B182" s="156"/>
      <c r="C182" s="35">
        <v>5132</v>
      </c>
      <c r="D182" s="36" t="s">
        <v>542</v>
      </c>
      <c r="E182" s="35" t="s">
        <v>543</v>
      </c>
      <c r="F182" s="16">
        <f t="shared" si="88"/>
        <v>0</v>
      </c>
      <c r="G182" s="16">
        <f t="shared" si="89"/>
        <v>0</v>
      </c>
      <c r="H182" s="16">
        <f t="shared" si="90"/>
        <v>0</v>
      </c>
      <c r="I182" s="16">
        <f t="shared" si="91"/>
        <v>0</v>
      </c>
      <c r="J182" s="16">
        <f t="shared" si="92"/>
        <v>0</v>
      </c>
      <c r="K182" s="43">
        <f t="shared" si="115"/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f t="shared" si="116"/>
        <v>0</v>
      </c>
      <c r="Q182" s="43"/>
      <c r="R182" s="43"/>
      <c r="S182" s="43"/>
      <c r="T182" s="45"/>
      <c r="U182" s="37"/>
    </row>
    <row r="183" spans="1:21" s="38" customFormat="1" ht="25.5" hidden="1">
      <c r="A183" s="156"/>
      <c r="B183" s="156"/>
      <c r="C183" s="35">
        <v>5133</v>
      </c>
      <c r="D183" s="36" t="s">
        <v>544</v>
      </c>
      <c r="E183" s="35" t="s">
        <v>545</v>
      </c>
      <c r="F183" s="16">
        <f t="shared" si="88"/>
        <v>0</v>
      </c>
      <c r="G183" s="16">
        <f t="shared" si="89"/>
        <v>0</v>
      </c>
      <c r="H183" s="16">
        <f t="shared" si="90"/>
        <v>0</v>
      </c>
      <c r="I183" s="16">
        <f t="shared" si="91"/>
        <v>0</v>
      </c>
      <c r="J183" s="16">
        <f t="shared" si="92"/>
        <v>0</v>
      </c>
      <c r="K183" s="43">
        <f t="shared" si="115"/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f t="shared" si="116"/>
        <v>0</v>
      </c>
      <c r="Q183" s="43"/>
      <c r="R183" s="43"/>
      <c r="S183" s="43"/>
      <c r="T183" s="45"/>
      <c r="U183" s="37"/>
    </row>
    <row r="184" spans="1:21" s="38" customFormat="1" ht="25.5" hidden="1">
      <c r="A184" s="156"/>
      <c r="B184" s="156"/>
      <c r="C184" s="35">
        <v>5134</v>
      </c>
      <c r="D184" s="36" t="s">
        <v>546</v>
      </c>
      <c r="E184" s="35" t="s">
        <v>547</v>
      </c>
      <c r="F184" s="16">
        <f t="shared" si="88"/>
        <v>0</v>
      </c>
      <c r="G184" s="16">
        <f t="shared" si="89"/>
        <v>0</v>
      </c>
      <c r="H184" s="16">
        <f t="shared" si="90"/>
        <v>0</v>
      </c>
      <c r="I184" s="16">
        <f t="shared" si="91"/>
        <v>0</v>
      </c>
      <c r="J184" s="16">
        <f t="shared" si="92"/>
        <v>0</v>
      </c>
      <c r="K184" s="43">
        <f t="shared" si="115"/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f t="shared" si="116"/>
        <v>0</v>
      </c>
      <c r="Q184" s="43"/>
      <c r="R184" s="43"/>
      <c r="S184" s="43"/>
      <c r="T184" s="43"/>
      <c r="U184" s="37"/>
    </row>
    <row r="185" spans="1:21" ht="38.25" hidden="1">
      <c r="A185" s="153"/>
      <c r="B185" s="153"/>
      <c r="C185" s="6">
        <v>5200</v>
      </c>
      <c r="D185" s="7" t="s">
        <v>548</v>
      </c>
      <c r="E185" s="6" t="s">
        <v>339</v>
      </c>
      <c r="F185" s="16">
        <f t="shared" si="88"/>
        <v>0</v>
      </c>
      <c r="G185" s="16">
        <f t="shared" si="89"/>
        <v>0</v>
      </c>
      <c r="H185" s="16" t="e">
        <f t="shared" si="90"/>
        <v>#VALUE!</v>
      </c>
      <c r="I185" s="16">
        <f t="shared" si="91"/>
        <v>0</v>
      </c>
      <c r="J185" s="16">
        <f t="shared" si="92"/>
        <v>0</v>
      </c>
      <c r="K185" s="16">
        <f>SUM(K187:K190)</f>
        <v>0</v>
      </c>
      <c r="L185" s="43">
        <v>0</v>
      </c>
      <c r="M185" s="16" t="s">
        <v>12</v>
      </c>
      <c r="N185" s="16">
        <f>SUM(N187:N190)</f>
        <v>0</v>
      </c>
      <c r="O185" s="32"/>
      <c r="P185" s="32"/>
      <c r="Q185" s="32"/>
      <c r="R185" s="32"/>
      <c r="S185" s="32"/>
      <c r="T185" s="32"/>
    </row>
    <row r="186" spans="1:21" ht="39.950000000000003" hidden="1" customHeight="1">
      <c r="A186" s="153"/>
      <c r="B186" s="153"/>
      <c r="C186" s="6"/>
      <c r="D186" s="7" t="s">
        <v>337</v>
      </c>
      <c r="E186" s="6"/>
      <c r="F186" s="16">
        <f t="shared" si="88"/>
        <v>0</v>
      </c>
      <c r="G186" s="16">
        <f t="shared" si="89"/>
        <v>0</v>
      </c>
      <c r="H186" s="16">
        <f t="shared" si="90"/>
        <v>0</v>
      </c>
      <c r="I186" s="16">
        <f t="shared" si="91"/>
        <v>0</v>
      </c>
      <c r="J186" s="16">
        <f t="shared" si="92"/>
        <v>0</v>
      </c>
      <c r="K186" s="41"/>
      <c r="L186" s="43">
        <v>0</v>
      </c>
      <c r="M186" s="41"/>
      <c r="N186" s="41"/>
      <c r="O186" s="32"/>
      <c r="P186" s="32"/>
      <c r="Q186" s="32"/>
      <c r="R186" s="32"/>
      <c r="S186" s="32"/>
      <c r="T186" s="32"/>
    </row>
    <row r="187" spans="1:21" s="38" customFormat="1" ht="25.5" hidden="1">
      <c r="A187" s="156"/>
      <c r="B187" s="156"/>
      <c r="C187" s="35">
        <v>5211</v>
      </c>
      <c r="D187" s="36" t="s">
        <v>549</v>
      </c>
      <c r="E187" s="35" t="s">
        <v>550</v>
      </c>
      <c r="F187" s="16">
        <f t="shared" si="88"/>
        <v>0</v>
      </c>
      <c r="G187" s="16">
        <f t="shared" si="89"/>
        <v>0</v>
      </c>
      <c r="H187" s="16" t="e">
        <f t="shared" si="90"/>
        <v>#VALUE!</v>
      </c>
      <c r="I187" s="16">
        <f t="shared" si="91"/>
        <v>0</v>
      </c>
      <c r="J187" s="16">
        <f t="shared" si="92"/>
        <v>0</v>
      </c>
      <c r="K187" s="43">
        <v>0</v>
      </c>
      <c r="L187" s="43">
        <v>0</v>
      </c>
      <c r="M187" s="43" t="s">
        <v>12</v>
      </c>
      <c r="N187" s="43">
        <v>0</v>
      </c>
      <c r="O187" s="43"/>
      <c r="P187" s="43"/>
      <c r="Q187" s="43"/>
      <c r="R187" s="43"/>
      <c r="S187" s="43"/>
      <c r="T187" s="45"/>
      <c r="U187" s="37"/>
    </row>
    <row r="188" spans="1:21" s="38" customFormat="1" ht="15" hidden="1">
      <c r="A188" s="156"/>
      <c r="B188" s="156"/>
      <c r="C188" s="35">
        <v>5221</v>
      </c>
      <c r="D188" s="36" t="s">
        <v>551</v>
      </c>
      <c r="E188" s="35" t="s">
        <v>552</v>
      </c>
      <c r="F188" s="16">
        <f t="shared" si="88"/>
        <v>0</v>
      </c>
      <c r="G188" s="16">
        <f t="shared" si="89"/>
        <v>0</v>
      </c>
      <c r="H188" s="16" t="e">
        <f t="shared" si="90"/>
        <v>#VALUE!</v>
      </c>
      <c r="I188" s="16">
        <f t="shared" si="91"/>
        <v>0</v>
      </c>
      <c r="J188" s="16">
        <f t="shared" si="92"/>
        <v>0</v>
      </c>
      <c r="K188" s="43">
        <v>0</v>
      </c>
      <c r="L188" s="43">
        <v>0</v>
      </c>
      <c r="M188" s="43" t="s">
        <v>12</v>
      </c>
      <c r="N188" s="43">
        <v>0</v>
      </c>
      <c r="O188" s="43"/>
      <c r="P188" s="43"/>
      <c r="Q188" s="43"/>
      <c r="R188" s="43"/>
      <c r="S188" s="43"/>
      <c r="T188" s="45"/>
      <c r="U188" s="37"/>
    </row>
    <row r="189" spans="1:21" s="38" customFormat="1" ht="25.5" hidden="1">
      <c r="A189" s="156"/>
      <c r="B189" s="156"/>
      <c r="C189" s="35">
        <v>5231</v>
      </c>
      <c r="D189" s="36" t="s">
        <v>553</v>
      </c>
      <c r="E189" s="35" t="s">
        <v>554</v>
      </c>
      <c r="F189" s="16">
        <f t="shared" si="88"/>
        <v>0</v>
      </c>
      <c r="G189" s="16">
        <f t="shared" si="89"/>
        <v>0</v>
      </c>
      <c r="H189" s="16" t="e">
        <f t="shared" si="90"/>
        <v>#VALUE!</v>
      </c>
      <c r="I189" s="16">
        <f t="shared" si="91"/>
        <v>0</v>
      </c>
      <c r="J189" s="16">
        <f t="shared" si="92"/>
        <v>0</v>
      </c>
      <c r="K189" s="43">
        <v>0</v>
      </c>
      <c r="L189" s="43">
        <v>0</v>
      </c>
      <c r="M189" s="43" t="s">
        <v>12</v>
      </c>
      <c r="N189" s="43">
        <v>0</v>
      </c>
      <c r="O189" s="43"/>
      <c r="P189" s="43"/>
      <c r="Q189" s="43"/>
      <c r="R189" s="43"/>
      <c r="S189" s="43"/>
      <c r="T189" s="45"/>
      <c r="U189" s="37"/>
    </row>
    <row r="190" spans="1:21" s="38" customFormat="1" ht="25.5" hidden="1">
      <c r="A190" s="156"/>
      <c r="B190" s="156"/>
      <c r="C190" s="35">
        <v>5241</v>
      </c>
      <c r="D190" s="36" t="s">
        <v>555</v>
      </c>
      <c r="E190" s="35" t="s">
        <v>556</v>
      </c>
      <c r="F190" s="16">
        <f t="shared" si="88"/>
        <v>0</v>
      </c>
      <c r="G190" s="16">
        <f t="shared" si="89"/>
        <v>0</v>
      </c>
      <c r="H190" s="16" t="e">
        <f t="shared" si="90"/>
        <v>#VALUE!</v>
      </c>
      <c r="I190" s="16">
        <f t="shared" si="91"/>
        <v>0</v>
      </c>
      <c r="J190" s="16">
        <f t="shared" si="92"/>
        <v>0</v>
      </c>
      <c r="K190" s="43">
        <v>0</v>
      </c>
      <c r="L190" s="43">
        <v>0</v>
      </c>
      <c r="M190" s="43" t="s">
        <v>12</v>
      </c>
      <c r="N190" s="43">
        <v>0</v>
      </c>
      <c r="O190" s="43"/>
      <c r="P190" s="43"/>
      <c r="Q190" s="43"/>
      <c r="R190" s="43"/>
      <c r="S190" s="43"/>
      <c r="T190" s="45"/>
      <c r="U190" s="37"/>
    </row>
    <row r="191" spans="1:21" ht="25.5" hidden="1">
      <c r="A191" s="153"/>
      <c r="B191" s="153"/>
      <c r="C191" s="6">
        <v>5300</v>
      </c>
      <c r="D191" s="7" t="s">
        <v>557</v>
      </c>
      <c r="E191" s="6" t="s">
        <v>339</v>
      </c>
      <c r="F191" s="16">
        <f t="shared" si="88"/>
        <v>0</v>
      </c>
      <c r="G191" s="16">
        <f t="shared" si="89"/>
        <v>0</v>
      </c>
      <c r="H191" s="16" t="e">
        <f t="shared" si="90"/>
        <v>#VALUE!</v>
      </c>
      <c r="I191" s="16">
        <f t="shared" si="91"/>
        <v>0</v>
      </c>
      <c r="J191" s="16">
        <f t="shared" si="92"/>
        <v>0</v>
      </c>
      <c r="K191" s="16">
        <f>SUM(K193)</f>
        <v>0</v>
      </c>
      <c r="L191" s="43">
        <v>0</v>
      </c>
      <c r="M191" s="16" t="s">
        <v>12</v>
      </c>
      <c r="N191" s="16">
        <f>SUM(N193)</f>
        <v>0</v>
      </c>
      <c r="O191" s="32"/>
      <c r="P191" s="32"/>
      <c r="Q191" s="32"/>
      <c r="R191" s="32"/>
      <c r="S191" s="32"/>
      <c r="T191" s="32"/>
    </row>
    <row r="192" spans="1:21" ht="39.950000000000003" hidden="1" customHeight="1">
      <c r="A192" s="153"/>
      <c r="B192" s="153"/>
      <c r="C192" s="6"/>
      <c r="D192" s="7" t="s">
        <v>337</v>
      </c>
      <c r="E192" s="6"/>
      <c r="F192" s="16">
        <f t="shared" si="88"/>
        <v>0</v>
      </c>
      <c r="G192" s="16">
        <f t="shared" si="89"/>
        <v>0</v>
      </c>
      <c r="H192" s="16">
        <f t="shared" si="90"/>
        <v>0</v>
      </c>
      <c r="I192" s="16">
        <f t="shared" si="91"/>
        <v>0</v>
      </c>
      <c r="J192" s="16">
        <f t="shared" si="92"/>
        <v>0</v>
      </c>
      <c r="K192" s="41"/>
      <c r="L192" s="43">
        <v>0</v>
      </c>
      <c r="M192" s="41"/>
      <c r="N192" s="41"/>
      <c r="O192" s="32"/>
      <c r="P192" s="32"/>
      <c r="Q192" s="32"/>
      <c r="R192" s="32"/>
      <c r="S192" s="32"/>
      <c r="T192" s="32"/>
    </row>
    <row r="193" spans="1:20" ht="15" hidden="1">
      <c r="A193" s="153"/>
      <c r="B193" s="153"/>
      <c r="C193" s="6">
        <v>5311</v>
      </c>
      <c r="D193" s="7" t="s">
        <v>558</v>
      </c>
      <c r="E193" s="6" t="s">
        <v>559</v>
      </c>
      <c r="F193" s="16">
        <f t="shared" si="88"/>
        <v>0</v>
      </c>
      <c r="G193" s="16">
        <f t="shared" si="89"/>
        <v>0</v>
      </c>
      <c r="H193" s="16" t="e">
        <f t="shared" si="90"/>
        <v>#VALUE!</v>
      </c>
      <c r="I193" s="16">
        <f t="shared" si="91"/>
        <v>0</v>
      </c>
      <c r="J193" s="16">
        <f t="shared" si="92"/>
        <v>0</v>
      </c>
      <c r="K193" s="16">
        <v>0</v>
      </c>
      <c r="L193" s="43">
        <v>0</v>
      </c>
      <c r="M193" s="16" t="s">
        <v>12</v>
      </c>
      <c r="N193" s="16">
        <v>0</v>
      </c>
      <c r="O193" s="32"/>
      <c r="P193" s="32"/>
      <c r="Q193" s="32"/>
      <c r="R193" s="32"/>
      <c r="S193" s="32"/>
      <c r="T193" s="32"/>
    </row>
    <row r="194" spans="1:20" ht="38.25" hidden="1">
      <c r="A194" s="153"/>
      <c r="B194" s="153"/>
      <c r="C194" s="6">
        <v>5400</v>
      </c>
      <c r="D194" s="7" t="s">
        <v>560</v>
      </c>
      <c r="E194" s="6" t="s">
        <v>339</v>
      </c>
      <c r="F194" s="16">
        <f t="shared" si="88"/>
        <v>0</v>
      </c>
      <c r="G194" s="16">
        <f t="shared" si="89"/>
        <v>0</v>
      </c>
      <c r="H194" s="16" t="e">
        <f t="shared" si="90"/>
        <v>#VALUE!</v>
      </c>
      <c r="I194" s="16">
        <f t="shared" si="91"/>
        <v>0</v>
      </c>
      <c r="J194" s="16">
        <f t="shared" si="92"/>
        <v>0</v>
      </c>
      <c r="K194" s="16">
        <f>SUM(K196:K199)</f>
        <v>0</v>
      </c>
      <c r="L194" s="43">
        <v>0</v>
      </c>
      <c r="M194" s="16" t="s">
        <v>12</v>
      </c>
      <c r="N194" s="16">
        <f>SUM(N196:N199)</f>
        <v>0</v>
      </c>
      <c r="O194" s="32"/>
      <c r="P194" s="32"/>
      <c r="Q194" s="32"/>
      <c r="R194" s="32"/>
      <c r="S194" s="32"/>
      <c r="T194" s="32"/>
    </row>
    <row r="195" spans="1:20" ht="39.950000000000003" hidden="1" customHeight="1">
      <c r="A195" s="153"/>
      <c r="B195" s="153"/>
      <c r="C195" s="6"/>
      <c r="D195" s="7" t="s">
        <v>337</v>
      </c>
      <c r="E195" s="6"/>
      <c r="F195" s="16">
        <f t="shared" si="88"/>
        <v>0</v>
      </c>
      <c r="G195" s="16">
        <f t="shared" si="89"/>
        <v>0</v>
      </c>
      <c r="H195" s="16">
        <f t="shared" si="90"/>
        <v>0</v>
      </c>
      <c r="I195" s="16">
        <f t="shared" si="91"/>
        <v>0</v>
      </c>
      <c r="J195" s="16">
        <f t="shared" si="92"/>
        <v>0</v>
      </c>
      <c r="K195" s="41"/>
      <c r="L195" s="43">
        <v>0</v>
      </c>
      <c r="M195" s="41"/>
      <c r="N195" s="41"/>
      <c r="O195" s="32"/>
      <c r="P195" s="32"/>
      <c r="Q195" s="32"/>
      <c r="R195" s="32"/>
      <c r="S195" s="32"/>
      <c r="T195" s="32"/>
    </row>
    <row r="196" spans="1:20" ht="15" hidden="1">
      <c r="A196" s="153"/>
      <c r="B196" s="153"/>
      <c r="C196" s="6">
        <v>5411</v>
      </c>
      <c r="D196" s="7" t="s">
        <v>561</v>
      </c>
      <c r="E196" s="6" t="s">
        <v>562</v>
      </c>
      <c r="F196" s="16">
        <f t="shared" si="88"/>
        <v>0</v>
      </c>
      <c r="G196" s="16">
        <f t="shared" si="89"/>
        <v>0</v>
      </c>
      <c r="H196" s="16" t="e">
        <f t="shared" si="90"/>
        <v>#VALUE!</v>
      </c>
      <c r="I196" s="16">
        <f t="shared" si="91"/>
        <v>0</v>
      </c>
      <c r="J196" s="16">
        <f t="shared" si="92"/>
        <v>0</v>
      </c>
      <c r="K196" s="16">
        <v>0</v>
      </c>
      <c r="L196" s="43">
        <v>0</v>
      </c>
      <c r="M196" s="16" t="s">
        <v>12</v>
      </c>
      <c r="N196" s="16">
        <v>0</v>
      </c>
      <c r="O196" s="32"/>
      <c r="P196" s="32"/>
      <c r="Q196" s="32"/>
      <c r="R196" s="32"/>
      <c r="S196" s="32"/>
      <c r="T196" s="32"/>
    </row>
    <row r="197" spans="1:20" ht="15" hidden="1">
      <c r="A197" s="153"/>
      <c r="B197" s="153"/>
      <c r="C197" s="6">
        <v>5421</v>
      </c>
      <c r="D197" s="7" t="s">
        <v>563</v>
      </c>
      <c r="E197" s="6" t="s">
        <v>564</v>
      </c>
      <c r="F197" s="16">
        <f t="shared" si="88"/>
        <v>0</v>
      </c>
      <c r="G197" s="16">
        <f t="shared" si="89"/>
        <v>0</v>
      </c>
      <c r="H197" s="16" t="e">
        <f t="shared" si="90"/>
        <v>#VALUE!</v>
      </c>
      <c r="I197" s="16">
        <f t="shared" si="91"/>
        <v>0</v>
      </c>
      <c r="J197" s="16">
        <f t="shared" si="92"/>
        <v>0</v>
      </c>
      <c r="K197" s="16">
        <v>0</v>
      </c>
      <c r="L197" s="43">
        <v>0</v>
      </c>
      <c r="M197" s="16" t="s">
        <v>12</v>
      </c>
      <c r="N197" s="16">
        <v>0</v>
      </c>
      <c r="O197" s="32"/>
      <c r="P197" s="32"/>
      <c r="Q197" s="32"/>
      <c r="R197" s="32"/>
      <c r="S197" s="32"/>
      <c r="T197" s="32"/>
    </row>
    <row r="198" spans="1:20" ht="25.5" hidden="1">
      <c r="A198" s="153"/>
      <c r="B198" s="153"/>
      <c r="C198" s="6">
        <v>5431</v>
      </c>
      <c r="D198" s="7" t="s">
        <v>565</v>
      </c>
      <c r="E198" s="6" t="s">
        <v>566</v>
      </c>
      <c r="F198" s="16">
        <f t="shared" si="88"/>
        <v>0</v>
      </c>
      <c r="G198" s="16">
        <f t="shared" si="89"/>
        <v>0</v>
      </c>
      <c r="H198" s="16" t="e">
        <f t="shared" si="90"/>
        <v>#VALUE!</v>
      </c>
      <c r="I198" s="16">
        <f t="shared" si="91"/>
        <v>0</v>
      </c>
      <c r="J198" s="16">
        <f t="shared" si="92"/>
        <v>0</v>
      </c>
      <c r="K198" s="16">
        <v>0</v>
      </c>
      <c r="L198" s="43">
        <v>0</v>
      </c>
      <c r="M198" s="16" t="s">
        <v>12</v>
      </c>
      <c r="N198" s="16">
        <v>0</v>
      </c>
      <c r="O198" s="32"/>
      <c r="P198" s="32"/>
      <c r="Q198" s="32"/>
      <c r="R198" s="32"/>
      <c r="S198" s="32"/>
      <c r="T198" s="32"/>
    </row>
    <row r="199" spans="1:20" ht="25.5" hidden="1">
      <c r="A199" s="153"/>
      <c r="B199" s="153"/>
      <c r="C199" s="6">
        <v>5441</v>
      </c>
      <c r="D199" s="7" t="s">
        <v>567</v>
      </c>
      <c r="E199" s="6" t="s">
        <v>568</v>
      </c>
      <c r="F199" s="16">
        <f t="shared" si="88"/>
        <v>0</v>
      </c>
      <c r="G199" s="16">
        <f t="shared" si="89"/>
        <v>0</v>
      </c>
      <c r="H199" s="16" t="e">
        <f t="shared" si="90"/>
        <v>#VALUE!</v>
      </c>
      <c r="I199" s="16">
        <f t="shared" si="91"/>
        <v>0</v>
      </c>
      <c r="J199" s="16">
        <f t="shared" si="92"/>
        <v>0</v>
      </c>
      <c r="K199" s="16">
        <v>0</v>
      </c>
      <c r="L199" s="43">
        <v>0</v>
      </c>
      <c r="M199" s="16" t="s">
        <v>12</v>
      </c>
      <c r="N199" s="16">
        <v>0</v>
      </c>
      <c r="O199" s="32"/>
      <c r="P199" s="32"/>
      <c r="Q199" s="32"/>
      <c r="R199" s="32"/>
      <c r="S199" s="32"/>
      <c r="T199" s="32"/>
    </row>
    <row r="200" spans="1:20" ht="51">
      <c r="A200" s="153"/>
      <c r="B200" s="153"/>
      <c r="C200" s="6">
        <v>6000</v>
      </c>
      <c r="D200" s="7" t="s">
        <v>569</v>
      </c>
      <c r="E200" s="6" t="s">
        <v>339</v>
      </c>
      <c r="F200" s="16">
        <f t="shared" si="88"/>
        <v>-2000</v>
      </c>
      <c r="G200" s="16">
        <f t="shared" si="89"/>
        <v>0</v>
      </c>
      <c r="H200" s="16">
        <f t="shared" si="90"/>
        <v>0</v>
      </c>
      <c r="I200" s="16">
        <f t="shared" si="91"/>
        <v>-2000</v>
      </c>
      <c r="J200" s="16">
        <f t="shared" si="92"/>
        <v>-2000</v>
      </c>
      <c r="K200" s="16">
        <f t="shared" ref="K200:T200" si="117">SUM(K202,K210,K215,K218)</f>
        <v>0</v>
      </c>
      <c r="L200" s="16">
        <f t="shared" si="117"/>
        <v>0</v>
      </c>
      <c r="M200" s="16">
        <f t="shared" si="117"/>
        <v>0</v>
      </c>
      <c r="N200" s="16">
        <f t="shared" si="117"/>
        <v>0</v>
      </c>
      <c r="O200" s="16">
        <f t="shared" si="117"/>
        <v>0</v>
      </c>
      <c r="P200" s="16">
        <f t="shared" si="117"/>
        <v>-2000</v>
      </c>
      <c r="Q200" s="16">
        <f t="shared" si="117"/>
        <v>0</v>
      </c>
      <c r="R200" s="16">
        <f t="shared" si="117"/>
        <v>0</v>
      </c>
      <c r="S200" s="16">
        <f t="shared" si="117"/>
        <v>-2000</v>
      </c>
      <c r="T200" s="16">
        <f t="shared" si="117"/>
        <v>-2000</v>
      </c>
    </row>
    <row r="201" spans="1:20" ht="39.950000000000003" hidden="1" customHeight="1">
      <c r="A201" s="153"/>
      <c r="B201" s="153"/>
      <c r="C201" s="6"/>
      <c r="D201" s="7" t="s">
        <v>147</v>
      </c>
      <c r="E201" s="6"/>
      <c r="F201" s="16">
        <f t="shared" si="88"/>
        <v>0</v>
      </c>
      <c r="G201" s="16">
        <f t="shared" si="89"/>
        <v>0</v>
      </c>
      <c r="H201" s="16">
        <f t="shared" si="90"/>
        <v>0</v>
      </c>
      <c r="I201" s="16">
        <f t="shared" si="91"/>
        <v>0</v>
      </c>
      <c r="J201" s="16">
        <f t="shared" si="92"/>
        <v>0</v>
      </c>
      <c r="K201" s="41"/>
      <c r="L201" s="41"/>
      <c r="M201" s="41"/>
      <c r="N201" s="41"/>
      <c r="O201" s="41"/>
      <c r="P201" s="41"/>
      <c r="Q201" s="41"/>
      <c r="R201" s="41"/>
      <c r="S201" s="41"/>
      <c r="T201" s="41"/>
    </row>
    <row r="202" spans="1:20" ht="38.25" hidden="1">
      <c r="A202" s="153"/>
      <c r="B202" s="153"/>
      <c r="C202" s="6">
        <v>6100</v>
      </c>
      <c r="D202" s="7" t="s">
        <v>570</v>
      </c>
      <c r="E202" s="6" t="s">
        <v>339</v>
      </c>
      <c r="F202" s="16">
        <f t="shared" si="88"/>
        <v>0</v>
      </c>
      <c r="G202" s="16">
        <f t="shared" si="89"/>
        <v>0</v>
      </c>
      <c r="H202" s="16">
        <f t="shared" si="90"/>
        <v>0</v>
      </c>
      <c r="I202" s="16">
        <f t="shared" si="91"/>
        <v>0</v>
      </c>
      <c r="J202" s="16">
        <f t="shared" si="92"/>
        <v>0</v>
      </c>
      <c r="K202" s="16">
        <f t="shared" ref="K202:T202" si="118">SUM(K204:K206)</f>
        <v>0</v>
      </c>
      <c r="L202" s="16">
        <f t="shared" si="118"/>
        <v>0</v>
      </c>
      <c r="M202" s="16">
        <f t="shared" si="118"/>
        <v>0</v>
      </c>
      <c r="N202" s="16">
        <f t="shared" si="118"/>
        <v>0</v>
      </c>
      <c r="O202" s="16">
        <f t="shared" si="118"/>
        <v>0</v>
      </c>
      <c r="P202" s="16">
        <f t="shared" si="118"/>
        <v>0</v>
      </c>
      <c r="Q202" s="16">
        <f t="shared" si="118"/>
        <v>0</v>
      </c>
      <c r="R202" s="16">
        <f t="shared" si="118"/>
        <v>0</v>
      </c>
      <c r="S202" s="16">
        <f t="shared" si="118"/>
        <v>0</v>
      </c>
      <c r="T202" s="16">
        <f t="shared" si="118"/>
        <v>0</v>
      </c>
    </row>
    <row r="203" spans="1:20" ht="39.950000000000003" hidden="1" customHeight="1">
      <c r="A203" s="153"/>
      <c r="B203" s="153"/>
      <c r="C203" s="6"/>
      <c r="D203" s="7" t="s">
        <v>147</v>
      </c>
      <c r="E203" s="6"/>
      <c r="F203" s="16">
        <f t="shared" ref="F203:F220" si="119">K203+P203</f>
        <v>0</v>
      </c>
      <c r="G203" s="16">
        <f t="shared" ref="G203:G220" si="120">L203+Q203</f>
        <v>0</v>
      </c>
      <c r="H203" s="16">
        <f t="shared" ref="H203:H220" si="121">M203+R203</f>
        <v>0</v>
      </c>
      <c r="I203" s="16">
        <f t="shared" ref="I203:I220" si="122">N203+S203</f>
        <v>0</v>
      </c>
      <c r="J203" s="16">
        <f t="shared" ref="J203:J220" si="123">O203+T203</f>
        <v>0</v>
      </c>
      <c r="K203" s="41"/>
      <c r="L203" s="41"/>
      <c r="M203" s="41"/>
      <c r="N203" s="41"/>
      <c r="O203" s="41"/>
      <c r="P203" s="41"/>
      <c r="Q203" s="41"/>
      <c r="R203" s="41"/>
      <c r="S203" s="41"/>
      <c r="T203" s="41"/>
    </row>
    <row r="204" spans="1:20" ht="25.5" hidden="1">
      <c r="A204" s="153"/>
      <c r="B204" s="153"/>
      <c r="C204" s="6">
        <v>6110</v>
      </c>
      <c r="D204" s="7" t="s">
        <v>571</v>
      </c>
      <c r="E204" s="6" t="s">
        <v>572</v>
      </c>
      <c r="F204" s="16">
        <f t="shared" si="119"/>
        <v>0</v>
      </c>
      <c r="G204" s="16">
        <f t="shared" si="120"/>
        <v>0</v>
      </c>
      <c r="H204" s="16">
        <f t="shared" si="121"/>
        <v>0</v>
      </c>
      <c r="I204" s="16">
        <f t="shared" si="122"/>
        <v>0</v>
      </c>
      <c r="J204" s="16">
        <f t="shared" si="123"/>
        <v>0</v>
      </c>
      <c r="K204" s="16">
        <f t="shared" ref="K204:T204" si="124">SUM(L204,M204)</f>
        <v>0</v>
      </c>
      <c r="L204" s="16">
        <f t="shared" si="124"/>
        <v>0</v>
      </c>
      <c r="M204" s="16">
        <f t="shared" si="124"/>
        <v>0</v>
      </c>
      <c r="N204" s="16">
        <f t="shared" si="124"/>
        <v>0</v>
      </c>
      <c r="O204" s="16">
        <f t="shared" si="124"/>
        <v>0</v>
      </c>
      <c r="P204" s="16">
        <f t="shared" si="124"/>
        <v>0</v>
      </c>
      <c r="Q204" s="16">
        <f t="shared" si="124"/>
        <v>0</v>
      </c>
      <c r="R204" s="16">
        <f t="shared" si="124"/>
        <v>0</v>
      </c>
      <c r="S204" s="16">
        <f t="shared" si="124"/>
        <v>0</v>
      </c>
      <c r="T204" s="16">
        <f t="shared" si="124"/>
        <v>0</v>
      </c>
    </row>
    <row r="205" spans="1:20" ht="25.5" hidden="1">
      <c r="A205" s="153"/>
      <c r="B205" s="153"/>
      <c r="C205" s="6">
        <v>6120</v>
      </c>
      <c r="D205" s="7" t="s">
        <v>573</v>
      </c>
      <c r="E205" s="6" t="s">
        <v>574</v>
      </c>
      <c r="F205" s="16">
        <f t="shared" si="119"/>
        <v>0</v>
      </c>
      <c r="G205" s="16">
        <f t="shared" si="120"/>
        <v>0</v>
      </c>
      <c r="H205" s="16">
        <f t="shared" si="121"/>
        <v>0</v>
      </c>
      <c r="I205" s="16">
        <f t="shared" si="122"/>
        <v>0</v>
      </c>
      <c r="J205" s="16">
        <f t="shared" si="123"/>
        <v>0</v>
      </c>
      <c r="K205" s="16">
        <f t="shared" ref="K205:T205" si="125">SUM(L205,M205)</f>
        <v>0</v>
      </c>
      <c r="L205" s="16">
        <f t="shared" si="125"/>
        <v>0</v>
      </c>
      <c r="M205" s="16">
        <f t="shared" si="125"/>
        <v>0</v>
      </c>
      <c r="N205" s="16">
        <f t="shared" si="125"/>
        <v>0</v>
      </c>
      <c r="O205" s="16">
        <f t="shared" si="125"/>
        <v>0</v>
      </c>
      <c r="P205" s="16">
        <f t="shared" si="125"/>
        <v>0</v>
      </c>
      <c r="Q205" s="16">
        <f t="shared" si="125"/>
        <v>0</v>
      </c>
      <c r="R205" s="16">
        <f t="shared" si="125"/>
        <v>0</v>
      </c>
      <c r="S205" s="16">
        <f t="shared" si="125"/>
        <v>0</v>
      </c>
      <c r="T205" s="16">
        <f t="shared" si="125"/>
        <v>0</v>
      </c>
    </row>
    <row r="206" spans="1:20" ht="25.5" hidden="1">
      <c r="A206" s="153"/>
      <c r="B206" s="153"/>
      <c r="C206" s="6">
        <v>6130</v>
      </c>
      <c r="D206" s="7" t="s">
        <v>575</v>
      </c>
      <c r="E206" s="6" t="s">
        <v>576</v>
      </c>
      <c r="F206" s="16">
        <f t="shared" si="119"/>
        <v>0</v>
      </c>
      <c r="G206" s="16">
        <f t="shared" si="120"/>
        <v>0</v>
      </c>
      <c r="H206" s="16">
        <f t="shared" si="121"/>
        <v>0</v>
      </c>
      <c r="I206" s="16">
        <f t="shared" si="122"/>
        <v>0</v>
      </c>
      <c r="J206" s="16">
        <f t="shared" si="123"/>
        <v>0</v>
      </c>
      <c r="K206" s="16">
        <f t="shared" ref="K206:T206" si="126">SUM(L206,M206)</f>
        <v>0</v>
      </c>
      <c r="L206" s="16">
        <f t="shared" si="126"/>
        <v>0</v>
      </c>
      <c r="M206" s="16">
        <f t="shared" si="126"/>
        <v>0</v>
      </c>
      <c r="N206" s="16">
        <f t="shared" si="126"/>
        <v>0</v>
      </c>
      <c r="O206" s="16">
        <f t="shared" si="126"/>
        <v>0</v>
      </c>
      <c r="P206" s="16">
        <f t="shared" si="126"/>
        <v>0</v>
      </c>
      <c r="Q206" s="16">
        <f t="shared" si="126"/>
        <v>0</v>
      </c>
      <c r="R206" s="16">
        <f t="shared" si="126"/>
        <v>0</v>
      </c>
      <c r="S206" s="16">
        <f t="shared" si="126"/>
        <v>0</v>
      </c>
      <c r="T206" s="16">
        <f t="shared" si="126"/>
        <v>0</v>
      </c>
    </row>
    <row r="207" spans="1:20" ht="25.5" hidden="1">
      <c r="A207" s="153"/>
      <c r="B207" s="153"/>
      <c r="C207" s="6">
        <v>6200</v>
      </c>
      <c r="D207" s="7" t="s">
        <v>577</v>
      </c>
      <c r="E207" s="6" t="s">
        <v>339</v>
      </c>
      <c r="F207" s="16">
        <f t="shared" si="119"/>
        <v>0</v>
      </c>
      <c r="G207" s="16">
        <f t="shared" si="120"/>
        <v>0</v>
      </c>
      <c r="H207" s="16">
        <f t="shared" si="121"/>
        <v>0</v>
      </c>
      <c r="I207" s="16">
        <f t="shared" si="122"/>
        <v>0</v>
      </c>
      <c r="J207" s="16">
        <f t="shared" si="123"/>
        <v>0</v>
      </c>
      <c r="K207" s="16">
        <f t="shared" ref="K207:T207" si="127">SUM(K209:K210)</f>
        <v>0</v>
      </c>
      <c r="L207" s="16">
        <f t="shared" si="127"/>
        <v>0</v>
      </c>
      <c r="M207" s="16">
        <f t="shared" si="127"/>
        <v>0</v>
      </c>
      <c r="N207" s="16">
        <f t="shared" si="127"/>
        <v>0</v>
      </c>
      <c r="O207" s="16">
        <f t="shared" si="127"/>
        <v>0</v>
      </c>
      <c r="P207" s="16">
        <f t="shared" si="127"/>
        <v>0</v>
      </c>
      <c r="Q207" s="16">
        <f t="shared" si="127"/>
        <v>0</v>
      </c>
      <c r="R207" s="16">
        <f t="shared" si="127"/>
        <v>0</v>
      </c>
      <c r="S207" s="16">
        <f t="shared" si="127"/>
        <v>0</v>
      </c>
      <c r="T207" s="16">
        <f t="shared" si="127"/>
        <v>0</v>
      </c>
    </row>
    <row r="208" spans="1:20" ht="39.950000000000003" hidden="1" customHeight="1">
      <c r="A208" s="153"/>
      <c r="B208" s="153"/>
      <c r="C208" s="6"/>
      <c r="D208" s="7" t="s">
        <v>147</v>
      </c>
      <c r="E208" s="6"/>
      <c r="F208" s="16">
        <f t="shared" si="119"/>
        <v>0</v>
      </c>
      <c r="G208" s="16">
        <f t="shared" si="120"/>
        <v>0</v>
      </c>
      <c r="H208" s="16">
        <f t="shared" si="121"/>
        <v>0</v>
      </c>
      <c r="I208" s="16">
        <f t="shared" si="122"/>
        <v>0</v>
      </c>
      <c r="J208" s="16">
        <f t="shared" si="123"/>
        <v>0</v>
      </c>
      <c r="K208" s="41"/>
      <c r="L208" s="41"/>
      <c r="M208" s="41"/>
      <c r="N208" s="41"/>
      <c r="O208" s="41"/>
      <c r="P208" s="41"/>
      <c r="Q208" s="41"/>
      <c r="R208" s="41"/>
      <c r="S208" s="41"/>
      <c r="T208" s="41"/>
    </row>
    <row r="209" spans="1:21" ht="25.5" hidden="1">
      <c r="A209" s="153"/>
      <c r="B209" s="153"/>
      <c r="C209" s="6">
        <v>6210</v>
      </c>
      <c r="D209" s="7" t="s">
        <v>578</v>
      </c>
      <c r="E209" s="6" t="s">
        <v>579</v>
      </c>
      <c r="F209" s="16">
        <f t="shared" si="119"/>
        <v>0</v>
      </c>
      <c r="G209" s="16">
        <f t="shared" si="120"/>
        <v>0</v>
      </c>
      <c r="H209" s="16">
        <f t="shared" si="121"/>
        <v>0</v>
      </c>
      <c r="I209" s="16">
        <f t="shared" si="122"/>
        <v>0</v>
      </c>
      <c r="J209" s="16">
        <f t="shared" si="123"/>
        <v>0</v>
      </c>
      <c r="K209" s="16">
        <f t="shared" ref="K209:T209" si="128">SUM(L209,M209)</f>
        <v>0</v>
      </c>
      <c r="L209" s="16">
        <f t="shared" si="128"/>
        <v>0</v>
      </c>
      <c r="M209" s="16">
        <f t="shared" si="128"/>
        <v>0</v>
      </c>
      <c r="N209" s="16">
        <f t="shared" si="128"/>
        <v>0</v>
      </c>
      <c r="O209" s="16">
        <f t="shared" si="128"/>
        <v>0</v>
      </c>
      <c r="P209" s="16">
        <f t="shared" si="128"/>
        <v>0</v>
      </c>
      <c r="Q209" s="16">
        <f t="shared" si="128"/>
        <v>0</v>
      </c>
      <c r="R209" s="16">
        <f t="shared" si="128"/>
        <v>0</v>
      </c>
      <c r="S209" s="16">
        <f t="shared" si="128"/>
        <v>0</v>
      </c>
      <c r="T209" s="16">
        <f t="shared" si="128"/>
        <v>0</v>
      </c>
    </row>
    <row r="210" spans="1:21" ht="38.25" hidden="1">
      <c r="A210" s="153"/>
      <c r="B210" s="153"/>
      <c r="C210" s="6">
        <v>6220</v>
      </c>
      <c r="D210" s="7" t="s">
        <v>580</v>
      </c>
      <c r="E210" s="6" t="s">
        <v>339</v>
      </c>
      <c r="F210" s="16">
        <f t="shared" si="119"/>
        <v>0</v>
      </c>
      <c r="G210" s="16">
        <f t="shared" si="120"/>
        <v>0</v>
      </c>
      <c r="H210" s="16">
        <f t="shared" si="121"/>
        <v>0</v>
      </c>
      <c r="I210" s="16">
        <f t="shared" si="122"/>
        <v>0</v>
      </c>
      <c r="J210" s="16">
        <f t="shared" si="123"/>
        <v>0</v>
      </c>
      <c r="K210" s="16">
        <f t="shared" ref="K210:T210" si="129">SUM(K212:K214)</f>
        <v>0</v>
      </c>
      <c r="L210" s="16">
        <f t="shared" si="129"/>
        <v>0</v>
      </c>
      <c r="M210" s="16">
        <f t="shared" si="129"/>
        <v>0</v>
      </c>
      <c r="N210" s="16">
        <f t="shared" si="129"/>
        <v>0</v>
      </c>
      <c r="O210" s="16">
        <f t="shared" si="129"/>
        <v>0</v>
      </c>
      <c r="P210" s="16">
        <f t="shared" si="129"/>
        <v>0</v>
      </c>
      <c r="Q210" s="16">
        <f t="shared" si="129"/>
        <v>0</v>
      </c>
      <c r="R210" s="16">
        <f t="shared" si="129"/>
        <v>0</v>
      </c>
      <c r="S210" s="16">
        <f t="shared" si="129"/>
        <v>0</v>
      </c>
      <c r="T210" s="16">
        <f t="shared" si="129"/>
        <v>0</v>
      </c>
    </row>
    <row r="211" spans="1:21" ht="39.950000000000003" hidden="1" customHeight="1">
      <c r="A211" s="153"/>
      <c r="B211" s="153"/>
      <c r="C211" s="6"/>
      <c r="D211" s="7" t="s">
        <v>149</v>
      </c>
      <c r="E211" s="6"/>
      <c r="F211" s="16">
        <f t="shared" si="119"/>
        <v>0</v>
      </c>
      <c r="G211" s="16">
        <f t="shared" si="120"/>
        <v>0</v>
      </c>
      <c r="H211" s="16">
        <f t="shared" si="121"/>
        <v>0</v>
      </c>
      <c r="I211" s="16">
        <f t="shared" si="122"/>
        <v>0</v>
      </c>
      <c r="J211" s="16">
        <f t="shared" si="123"/>
        <v>0</v>
      </c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1" ht="25.5" hidden="1">
      <c r="A212" s="153"/>
      <c r="B212" s="153"/>
      <c r="C212" s="6">
        <v>6221</v>
      </c>
      <c r="D212" s="7" t="s">
        <v>581</v>
      </c>
      <c r="E212" s="6" t="s">
        <v>582</v>
      </c>
      <c r="F212" s="16">
        <f t="shared" si="119"/>
        <v>0</v>
      </c>
      <c r="G212" s="16">
        <f t="shared" si="120"/>
        <v>0</v>
      </c>
      <c r="H212" s="16">
        <f t="shared" si="121"/>
        <v>0</v>
      </c>
      <c r="I212" s="16">
        <f t="shared" si="122"/>
        <v>0</v>
      </c>
      <c r="J212" s="16">
        <f t="shared" si="123"/>
        <v>0</v>
      </c>
      <c r="K212" s="16">
        <f t="shared" ref="K212:T212" si="130">SUM(L212,M212)</f>
        <v>0</v>
      </c>
      <c r="L212" s="16">
        <f t="shared" si="130"/>
        <v>0</v>
      </c>
      <c r="M212" s="16">
        <f t="shared" si="130"/>
        <v>0</v>
      </c>
      <c r="N212" s="16">
        <f t="shared" si="130"/>
        <v>0</v>
      </c>
      <c r="O212" s="16">
        <f t="shared" si="130"/>
        <v>0</v>
      </c>
      <c r="P212" s="16">
        <f t="shared" si="130"/>
        <v>0</v>
      </c>
      <c r="Q212" s="16">
        <f t="shared" si="130"/>
        <v>0</v>
      </c>
      <c r="R212" s="16">
        <f t="shared" si="130"/>
        <v>0</v>
      </c>
      <c r="S212" s="16">
        <f t="shared" si="130"/>
        <v>0</v>
      </c>
      <c r="T212" s="16">
        <f t="shared" si="130"/>
        <v>0</v>
      </c>
    </row>
    <row r="213" spans="1:21" ht="25.5" hidden="1">
      <c r="A213" s="153"/>
      <c r="B213" s="153"/>
      <c r="C213" s="6">
        <v>6222</v>
      </c>
      <c r="D213" s="7" t="s">
        <v>583</v>
      </c>
      <c r="E213" s="6" t="s">
        <v>584</v>
      </c>
      <c r="F213" s="16">
        <f t="shared" si="119"/>
        <v>0</v>
      </c>
      <c r="G213" s="16">
        <f t="shared" si="120"/>
        <v>0</v>
      </c>
      <c r="H213" s="16">
        <f t="shared" si="121"/>
        <v>0</v>
      </c>
      <c r="I213" s="16">
        <f t="shared" si="122"/>
        <v>0</v>
      </c>
      <c r="J213" s="16">
        <f t="shared" si="123"/>
        <v>0</v>
      </c>
      <c r="K213" s="16">
        <f t="shared" ref="K213:T213" si="131">SUM(L213,M213)</f>
        <v>0</v>
      </c>
      <c r="L213" s="16">
        <f t="shared" si="131"/>
        <v>0</v>
      </c>
      <c r="M213" s="16">
        <f t="shared" si="131"/>
        <v>0</v>
      </c>
      <c r="N213" s="16">
        <f t="shared" si="131"/>
        <v>0</v>
      </c>
      <c r="O213" s="16">
        <f t="shared" si="131"/>
        <v>0</v>
      </c>
      <c r="P213" s="16">
        <f t="shared" si="131"/>
        <v>0</v>
      </c>
      <c r="Q213" s="16">
        <f t="shared" si="131"/>
        <v>0</v>
      </c>
      <c r="R213" s="16">
        <f t="shared" si="131"/>
        <v>0</v>
      </c>
      <c r="S213" s="16">
        <f t="shared" si="131"/>
        <v>0</v>
      </c>
      <c r="T213" s="16">
        <f t="shared" si="131"/>
        <v>0</v>
      </c>
    </row>
    <row r="214" spans="1:21" ht="25.5" hidden="1">
      <c r="A214" s="153"/>
      <c r="B214" s="153"/>
      <c r="C214" s="6">
        <v>6223</v>
      </c>
      <c r="D214" s="7" t="s">
        <v>585</v>
      </c>
      <c r="E214" s="6" t="s">
        <v>586</v>
      </c>
      <c r="F214" s="16">
        <f t="shared" si="119"/>
        <v>0</v>
      </c>
      <c r="G214" s="16">
        <f t="shared" si="120"/>
        <v>0</v>
      </c>
      <c r="H214" s="16">
        <f t="shared" si="121"/>
        <v>0</v>
      </c>
      <c r="I214" s="16">
        <f t="shared" si="122"/>
        <v>0</v>
      </c>
      <c r="J214" s="16">
        <f t="shared" si="123"/>
        <v>0</v>
      </c>
      <c r="K214" s="16">
        <f t="shared" ref="K214:T214" si="132">SUM(L214,M214)</f>
        <v>0</v>
      </c>
      <c r="L214" s="16">
        <f t="shared" si="132"/>
        <v>0</v>
      </c>
      <c r="M214" s="16">
        <f t="shared" si="132"/>
        <v>0</v>
      </c>
      <c r="N214" s="16">
        <f t="shared" si="132"/>
        <v>0</v>
      </c>
      <c r="O214" s="16">
        <f t="shared" si="132"/>
        <v>0</v>
      </c>
      <c r="P214" s="16">
        <f t="shared" si="132"/>
        <v>0</v>
      </c>
      <c r="Q214" s="16">
        <f t="shared" si="132"/>
        <v>0</v>
      </c>
      <c r="R214" s="16">
        <f t="shared" si="132"/>
        <v>0</v>
      </c>
      <c r="S214" s="16">
        <f t="shared" si="132"/>
        <v>0</v>
      </c>
      <c r="T214" s="16">
        <f t="shared" si="132"/>
        <v>0</v>
      </c>
    </row>
    <row r="215" spans="1:21" ht="25.5" hidden="1">
      <c r="A215" s="153"/>
      <c r="B215" s="153"/>
      <c r="C215" s="6">
        <v>6300</v>
      </c>
      <c r="D215" s="7" t="s">
        <v>587</v>
      </c>
      <c r="E215" s="6" t="s">
        <v>339</v>
      </c>
      <c r="F215" s="16">
        <f t="shared" si="119"/>
        <v>0</v>
      </c>
      <c r="G215" s="16">
        <f t="shared" si="120"/>
        <v>0</v>
      </c>
      <c r="H215" s="16">
        <f t="shared" si="121"/>
        <v>0</v>
      </c>
      <c r="I215" s="16">
        <f t="shared" si="122"/>
        <v>0</v>
      </c>
      <c r="J215" s="16">
        <f t="shared" si="123"/>
        <v>0</v>
      </c>
      <c r="K215" s="16">
        <f t="shared" ref="K215:T215" si="133">SUM(K217)</f>
        <v>0</v>
      </c>
      <c r="L215" s="16">
        <f t="shared" si="133"/>
        <v>0</v>
      </c>
      <c r="M215" s="16">
        <f t="shared" si="133"/>
        <v>0</v>
      </c>
      <c r="N215" s="16">
        <f t="shared" si="133"/>
        <v>0</v>
      </c>
      <c r="O215" s="16">
        <f t="shared" si="133"/>
        <v>0</v>
      </c>
      <c r="P215" s="16">
        <f t="shared" si="133"/>
        <v>0</v>
      </c>
      <c r="Q215" s="16">
        <f t="shared" si="133"/>
        <v>0</v>
      </c>
      <c r="R215" s="16">
        <f t="shared" si="133"/>
        <v>0</v>
      </c>
      <c r="S215" s="16">
        <f t="shared" si="133"/>
        <v>0</v>
      </c>
      <c r="T215" s="16">
        <f t="shared" si="133"/>
        <v>0</v>
      </c>
    </row>
    <row r="216" spans="1:21" ht="39.950000000000003" hidden="1" customHeight="1">
      <c r="A216" s="153"/>
      <c r="B216" s="153"/>
      <c r="C216" s="6"/>
      <c r="D216" s="7" t="s">
        <v>147</v>
      </c>
      <c r="E216" s="6"/>
      <c r="F216" s="16">
        <f t="shared" si="119"/>
        <v>0</v>
      </c>
      <c r="G216" s="16">
        <f t="shared" si="120"/>
        <v>0</v>
      </c>
      <c r="H216" s="16">
        <f t="shared" si="121"/>
        <v>0</v>
      </c>
      <c r="I216" s="16">
        <f t="shared" si="122"/>
        <v>0</v>
      </c>
      <c r="J216" s="16">
        <f t="shared" si="123"/>
        <v>0</v>
      </c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1" ht="25.5" hidden="1">
      <c r="A217" s="153"/>
      <c r="B217" s="153"/>
      <c r="C217" s="6">
        <v>6310</v>
      </c>
      <c r="D217" s="7" t="s">
        <v>588</v>
      </c>
      <c r="E217" s="6" t="s">
        <v>589</v>
      </c>
      <c r="F217" s="16">
        <f t="shared" si="119"/>
        <v>0</v>
      </c>
      <c r="G217" s="16">
        <f t="shared" si="120"/>
        <v>0</v>
      </c>
      <c r="H217" s="16">
        <f t="shared" si="121"/>
        <v>0</v>
      </c>
      <c r="I217" s="16">
        <f t="shared" si="122"/>
        <v>0</v>
      </c>
      <c r="J217" s="16">
        <f t="shared" si="123"/>
        <v>0</v>
      </c>
      <c r="K217" s="16">
        <f t="shared" ref="K217:T217" si="134">SUM(L217,M217)</f>
        <v>0</v>
      </c>
      <c r="L217" s="16">
        <f t="shared" si="134"/>
        <v>0</v>
      </c>
      <c r="M217" s="16">
        <f t="shared" si="134"/>
        <v>0</v>
      </c>
      <c r="N217" s="16">
        <f t="shared" si="134"/>
        <v>0</v>
      </c>
      <c r="O217" s="16">
        <f t="shared" si="134"/>
        <v>0</v>
      </c>
      <c r="P217" s="16">
        <f t="shared" si="134"/>
        <v>0</v>
      </c>
      <c r="Q217" s="16">
        <f t="shared" si="134"/>
        <v>0</v>
      </c>
      <c r="R217" s="16">
        <f t="shared" si="134"/>
        <v>0</v>
      </c>
      <c r="S217" s="16">
        <f t="shared" si="134"/>
        <v>0</v>
      </c>
      <c r="T217" s="16">
        <f t="shared" si="134"/>
        <v>0</v>
      </c>
    </row>
    <row r="218" spans="1:21" ht="51">
      <c r="A218" s="153"/>
      <c r="B218" s="153"/>
      <c r="C218" s="6">
        <v>6400</v>
      </c>
      <c r="D218" s="7" t="s">
        <v>740</v>
      </c>
      <c r="E218" s="6" t="s">
        <v>339</v>
      </c>
      <c r="F218" s="16">
        <f t="shared" si="119"/>
        <v>-2000</v>
      </c>
      <c r="G218" s="16">
        <f t="shared" si="120"/>
        <v>0</v>
      </c>
      <c r="H218" s="16">
        <f t="shared" si="121"/>
        <v>0</v>
      </c>
      <c r="I218" s="16">
        <f t="shared" si="122"/>
        <v>-2000</v>
      </c>
      <c r="J218" s="16">
        <f t="shared" si="123"/>
        <v>-2000</v>
      </c>
      <c r="K218" s="16">
        <f t="shared" ref="K218:T218" si="135">SUM(K220:K223)</f>
        <v>0</v>
      </c>
      <c r="L218" s="16">
        <f t="shared" si="135"/>
        <v>0</v>
      </c>
      <c r="M218" s="16">
        <f t="shared" si="135"/>
        <v>0</v>
      </c>
      <c r="N218" s="16">
        <f t="shared" si="135"/>
        <v>0</v>
      </c>
      <c r="O218" s="16">
        <f t="shared" si="135"/>
        <v>0</v>
      </c>
      <c r="P218" s="16">
        <f t="shared" si="135"/>
        <v>-2000</v>
      </c>
      <c r="Q218" s="16">
        <f t="shared" si="135"/>
        <v>0</v>
      </c>
      <c r="R218" s="16">
        <f t="shared" si="135"/>
        <v>0</v>
      </c>
      <c r="S218" s="16">
        <f t="shared" si="135"/>
        <v>-2000</v>
      </c>
      <c r="T218" s="16">
        <f t="shared" si="135"/>
        <v>-2000</v>
      </c>
    </row>
    <row r="219" spans="1:21" ht="39.950000000000003" hidden="1" customHeight="1">
      <c r="A219" s="153"/>
      <c r="B219" s="153"/>
      <c r="C219" s="6"/>
      <c r="D219" s="7" t="s">
        <v>147</v>
      </c>
      <c r="E219" s="6"/>
      <c r="F219" s="16">
        <f t="shared" si="119"/>
        <v>0</v>
      </c>
      <c r="G219" s="16">
        <f t="shared" si="120"/>
        <v>0</v>
      </c>
      <c r="H219" s="16">
        <f t="shared" si="121"/>
        <v>0</v>
      </c>
      <c r="I219" s="16">
        <f t="shared" si="122"/>
        <v>0</v>
      </c>
      <c r="J219" s="16">
        <f t="shared" si="123"/>
        <v>0</v>
      </c>
      <c r="K219" s="41"/>
      <c r="L219" s="41"/>
      <c r="M219" s="41"/>
      <c r="N219" s="41"/>
      <c r="O219" s="32"/>
      <c r="P219" s="32"/>
      <c r="Q219" s="32"/>
      <c r="R219" s="32"/>
      <c r="S219" s="32"/>
      <c r="T219" s="32"/>
    </row>
    <row r="220" spans="1:21" s="38" customFormat="1" ht="15">
      <c r="A220" s="156"/>
      <c r="B220" s="156"/>
      <c r="C220" s="35">
        <v>6410</v>
      </c>
      <c r="D220" s="36" t="s">
        <v>590</v>
      </c>
      <c r="E220" s="35" t="s">
        <v>591</v>
      </c>
      <c r="F220" s="17">
        <f t="shared" si="119"/>
        <v>-2000</v>
      </c>
      <c r="G220" s="17">
        <f t="shared" si="120"/>
        <v>0</v>
      </c>
      <c r="H220" s="17">
        <f t="shared" si="121"/>
        <v>0</v>
      </c>
      <c r="I220" s="17">
        <f t="shared" si="122"/>
        <v>-2000</v>
      </c>
      <c r="J220" s="17">
        <f t="shared" si="123"/>
        <v>-2000</v>
      </c>
      <c r="K220" s="17">
        <f t="shared" ref="K220" si="136">O220</f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f>T220</f>
        <v>-2000</v>
      </c>
      <c r="Q220" s="17"/>
      <c r="R220" s="17"/>
      <c r="S220" s="17">
        <v>-2000</v>
      </c>
      <c r="T220" s="106">
        <v>-2000</v>
      </c>
      <c r="U220" s="37"/>
    </row>
    <row r="221" spans="1:21" ht="25.5" hidden="1">
      <c r="A221" s="153"/>
      <c r="B221" s="153"/>
      <c r="C221" s="6">
        <v>6420</v>
      </c>
      <c r="D221" s="7" t="s">
        <v>592</v>
      </c>
      <c r="E221" s="6" t="s">
        <v>593</v>
      </c>
      <c r="F221" s="16">
        <f t="shared" ref="F221:F223" si="137">K221+P221</f>
        <v>0</v>
      </c>
      <c r="G221" s="8" t="s">
        <v>12</v>
      </c>
      <c r="H221" s="8">
        <v>0</v>
      </c>
      <c r="I221" s="8">
        <f>SUM(J221,K221)</f>
        <v>0</v>
      </c>
      <c r="J221" s="8" t="s">
        <v>12</v>
      </c>
      <c r="K221" s="8">
        <v>0</v>
      </c>
      <c r="L221" s="8">
        <f>SUM(M221,N221)</f>
        <v>0</v>
      </c>
      <c r="M221" s="8" t="s">
        <v>12</v>
      </c>
      <c r="N221" s="8">
        <v>0</v>
      </c>
      <c r="O221" s="22"/>
      <c r="P221" s="22"/>
      <c r="Q221" s="22"/>
      <c r="R221" s="22"/>
      <c r="S221" s="22"/>
      <c r="T221" s="22"/>
    </row>
    <row r="222" spans="1:21" ht="38.25" hidden="1">
      <c r="A222" s="153"/>
      <c r="B222" s="153"/>
      <c r="C222" s="6">
        <v>6430</v>
      </c>
      <c r="D222" s="7" t="s">
        <v>594</v>
      </c>
      <c r="E222" s="6" t="s">
        <v>595</v>
      </c>
      <c r="F222" s="16">
        <f t="shared" si="137"/>
        <v>0</v>
      </c>
      <c r="G222" s="8" t="s">
        <v>12</v>
      </c>
      <c r="H222" s="8">
        <v>0</v>
      </c>
      <c r="I222" s="8">
        <f>SUM(J222,K222)</f>
        <v>0</v>
      </c>
      <c r="J222" s="8" t="s">
        <v>12</v>
      </c>
      <c r="K222" s="8">
        <v>0</v>
      </c>
      <c r="L222" s="8">
        <f>SUM(M222,N222)</f>
        <v>0</v>
      </c>
      <c r="M222" s="8" t="s">
        <v>12</v>
      </c>
      <c r="N222" s="8">
        <v>0</v>
      </c>
      <c r="O222" s="22"/>
      <c r="P222" s="22"/>
      <c r="Q222" s="22"/>
      <c r="R222" s="22"/>
      <c r="S222" s="22"/>
      <c r="T222" s="22"/>
    </row>
    <row r="223" spans="1:21" ht="25.5" hidden="1">
      <c r="A223" s="153"/>
      <c r="B223" s="153"/>
      <c r="C223" s="6">
        <v>6440</v>
      </c>
      <c r="D223" s="7" t="s">
        <v>596</v>
      </c>
      <c r="E223" s="6" t="s">
        <v>597</v>
      </c>
      <c r="F223" s="16">
        <f t="shared" si="137"/>
        <v>0</v>
      </c>
      <c r="G223" s="8" t="s">
        <v>12</v>
      </c>
      <c r="H223" s="8">
        <v>0</v>
      </c>
      <c r="I223" s="8">
        <f>SUM(J223,K223)</f>
        <v>0</v>
      </c>
      <c r="J223" s="8" t="s">
        <v>12</v>
      </c>
      <c r="K223" s="8">
        <v>0</v>
      </c>
      <c r="L223" s="8">
        <f>SUM(M223,N223)</f>
        <v>0</v>
      </c>
      <c r="M223" s="8" t="s">
        <v>12</v>
      </c>
      <c r="N223" s="8">
        <v>0</v>
      </c>
      <c r="O223" s="22"/>
      <c r="P223" s="22"/>
      <c r="Q223" s="22"/>
      <c r="R223" s="22"/>
      <c r="S223" s="22"/>
      <c r="T223" s="22"/>
    </row>
  </sheetData>
  <mergeCells count="15">
    <mergeCell ref="P7:P8"/>
    <mergeCell ref="Q7:T7"/>
    <mergeCell ref="C7:C8"/>
    <mergeCell ref="D7:D8"/>
    <mergeCell ref="E7:E8"/>
    <mergeCell ref="F7:F8"/>
    <mergeCell ref="G7:J7"/>
    <mergeCell ref="K7:K8"/>
    <mergeCell ref="L7:O7"/>
    <mergeCell ref="C6:Q6"/>
    <mergeCell ref="P1:T1"/>
    <mergeCell ref="P2:T2"/>
    <mergeCell ref="P3:T3"/>
    <mergeCell ref="P4:T4"/>
    <mergeCell ref="C5:Q5"/>
  </mergeCells>
  <pageMargins left="0" right="0" top="0" bottom="0" header="0" footer="0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6"/>
  <sheetViews>
    <sheetView tabSelected="1" zoomScaleSheetLayoutView="100" workbookViewId="0">
      <selection activeCell="C5" sqref="C5:Q5"/>
    </sheetView>
  </sheetViews>
  <sheetFormatPr defaultColWidth="8.5703125" defaultRowHeight="12.75" customHeight="1"/>
  <cols>
    <col min="1" max="2" width="8.5703125" style="11"/>
    <col min="3" max="3" width="10.28515625" style="11" customWidth="1"/>
    <col min="4" max="6" width="4.85546875" style="11" customWidth="1"/>
    <col min="7" max="7" width="45.42578125" style="11" customWidth="1"/>
    <col min="8" max="8" width="9" style="11" customWidth="1"/>
    <col min="9" max="12" width="9.5703125" style="11" customWidth="1"/>
    <col min="13" max="13" width="13.28515625" style="11" customWidth="1"/>
    <col min="14" max="17" width="9.5703125" style="11" customWidth="1"/>
    <col min="18" max="18" width="12.5703125" style="11" customWidth="1"/>
    <col min="19" max="20" width="9.5703125" style="11" customWidth="1"/>
    <col min="21" max="21" width="10.5703125" style="11" customWidth="1"/>
    <col min="22" max="22" width="11.42578125" style="11" customWidth="1"/>
    <col min="23" max="16384" width="8.5703125" style="11"/>
  </cols>
  <sheetData>
    <row r="1" spans="1:23" s="89" customFormat="1" ht="21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45" t="s">
        <v>754</v>
      </c>
      <c r="R1" s="145"/>
      <c r="S1" s="145"/>
      <c r="T1" s="145"/>
      <c r="U1" s="145"/>
      <c r="V1" s="145"/>
    </row>
    <row r="2" spans="1:23" s="89" customFormat="1" ht="18.75" customHeight="1"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46" t="s">
        <v>736</v>
      </c>
      <c r="R2" s="146"/>
      <c r="S2" s="146"/>
      <c r="T2" s="146"/>
      <c r="U2" s="146"/>
      <c r="V2" s="146"/>
    </row>
    <row r="3" spans="1:23" s="89" customFormat="1" ht="18" customHeight="1"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46" t="s">
        <v>743</v>
      </c>
      <c r="R3" s="146"/>
      <c r="S3" s="146"/>
      <c r="T3" s="146"/>
      <c r="U3" s="146"/>
      <c r="V3" s="146"/>
    </row>
    <row r="4" spans="1:23" s="89" customFormat="1" ht="22.5" customHeight="1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46" t="s">
        <v>737</v>
      </c>
      <c r="R4" s="146"/>
      <c r="S4" s="146"/>
      <c r="T4" s="146"/>
      <c r="U4" s="146"/>
      <c r="V4" s="146"/>
    </row>
    <row r="5" spans="1:23" s="89" customFormat="1" ht="13.7" customHeight="1">
      <c r="C5" s="147" t="s">
        <v>746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23" s="89" customFormat="1" ht="21.75" customHeight="1">
      <c r="C6" s="147" t="s">
        <v>744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3" s="89" customFormat="1" ht="7.5" customHeight="1"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23" s="109" customFormat="1" ht="15.75" customHeight="1"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Q8" s="102" t="s">
        <v>745</v>
      </c>
      <c r="R8" s="110"/>
      <c r="S8" s="111"/>
      <c r="T8" s="112"/>
    </row>
    <row r="9" spans="1:23" ht="24" customHeight="1">
      <c r="A9" s="152"/>
      <c r="B9" s="152"/>
      <c r="C9" s="140" t="s">
        <v>682</v>
      </c>
      <c r="D9" s="141" t="s">
        <v>140</v>
      </c>
      <c r="E9" s="141" t="s">
        <v>141</v>
      </c>
      <c r="F9" s="141" t="s">
        <v>142</v>
      </c>
      <c r="G9" s="142" t="s">
        <v>139</v>
      </c>
      <c r="H9" s="140" t="s">
        <v>683</v>
      </c>
      <c r="I9" s="139" t="s">
        <v>5</v>
      </c>
      <c r="J9" s="139"/>
      <c r="K9" s="139"/>
      <c r="L9" s="139"/>
      <c r="M9" s="140" t="s">
        <v>681</v>
      </c>
      <c r="N9" s="139" t="s">
        <v>5</v>
      </c>
      <c r="O9" s="139"/>
      <c r="P9" s="139"/>
      <c r="Q9" s="139"/>
      <c r="R9" s="140" t="s">
        <v>678</v>
      </c>
      <c r="S9" s="139" t="s">
        <v>5</v>
      </c>
      <c r="T9" s="139"/>
      <c r="U9" s="139"/>
      <c r="V9" s="139"/>
      <c r="W9" s="60"/>
    </row>
    <row r="10" spans="1:23" ht="16.5" customHeight="1">
      <c r="A10" s="152"/>
      <c r="B10" s="152"/>
      <c r="C10" s="140"/>
      <c r="D10" s="141"/>
      <c r="E10" s="141"/>
      <c r="F10" s="141"/>
      <c r="G10" s="142"/>
      <c r="H10" s="140"/>
      <c r="I10" s="27" t="s">
        <v>674</v>
      </c>
      <c r="J10" s="27" t="s">
        <v>675</v>
      </c>
      <c r="K10" s="27" t="s">
        <v>676</v>
      </c>
      <c r="L10" s="27" t="s">
        <v>677</v>
      </c>
      <c r="M10" s="140"/>
      <c r="N10" s="27" t="s">
        <v>674</v>
      </c>
      <c r="O10" s="27" t="s">
        <v>675</v>
      </c>
      <c r="P10" s="27" t="s">
        <v>676</v>
      </c>
      <c r="Q10" s="27" t="s">
        <v>677</v>
      </c>
      <c r="R10" s="140" t="s">
        <v>8</v>
      </c>
      <c r="S10" s="27" t="s">
        <v>674</v>
      </c>
      <c r="T10" s="27" t="s">
        <v>675</v>
      </c>
      <c r="U10" s="27" t="s">
        <v>676</v>
      </c>
      <c r="V10" s="27" t="s">
        <v>677</v>
      </c>
      <c r="W10" s="60"/>
    </row>
    <row r="11" spans="1:23" s="66" customFormat="1" ht="15" customHeight="1">
      <c r="A11" s="158"/>
      <c r="B11" s="158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6.1</v>
      </c>
      <c r="J11" s="58">
        <v>6.2</v>
      </c>
      <c r="K11" s="58">
        <v>6.3</v>
      </c>
      <c r="L11" s="58">
        <v>6.4</v>
      </c>
      <c r="M11" s="58">
        <v>7</v>
      </c>
      <c r="N11" s="58">
        <v>7.1</v>
      </c>
      <c r="O11" s="58">
        <v>7.2</v>
      </c>
      <c r="P11" s="58">
        <v>7.3</v>
      </c>
      <c r="Q11" s="58">
        <v>7.4</v>
      </c>
      <c r="R11" s="58">
        <v>8</v>
      </c>
      <c r="S11" s="160">
        <v>8.1</v>
      </c>
      <c r="T11" s="160">
        <v>8.1999999999999993</v>
      </c>
      <c r="U11" s="160">
        <v>8.3000000000000007</v>
      </c>
      <c r="V11" s="160">
        <v>8.4</v>
      </c>
      <c r="W11" s="116"/>
    </row>
    <row r="12" spans="1:23" ht="63.75">
      <c r="A12" s="152"/>
      <c r="B12" s="152"/>
      <c r="C12" s="161">
        <v>2000</v>
      </c>
      <c r="D12" s="161" t="s">
        <v>12</v>
      </c>
      <c r="E12" s="161" t="s">
        <v>12</v>
      </c>
      <c r="F12" s="161" t="s">
        <v>12</v>
      </c>
      <c r="G12" s="52" t="s">
        <v>143</v>
      </c>
      <c r="H12" s="80">
        <f t="shared" ref="H12:V12" si="0">SUM(H13,H51,H68,H97,H154,H177,H197,H226,H256,H289,H321)</f>
        <v>11620</v>
      </c>
      <c r="I12" s="80">
        <f t="shared" si="0"/>
        <v>0</v>
      </c>
      <c r="J12" s="80">
        <f t="shared" si="0"/>
        <v>0</v>
      </c>
      <c r="K12" s="80">
        <f t="shared" si="0"/>
        <v>11620</v>
      </c>
      <c r="L12" s="80">
        <f t="shared" si="0"/>
        <v>11620</v>
      </c>
      <c r="M12" s="80">
        <f t="shared" si="0"/>
        <v>0</v>
      </c>
      <c r="N12" s="80">
        <f t="shared" si="0"/>
        <v>0</v>
      </c>
      <c r="O12" s="80">
        <f t="shared" si="0"/>
        <v>0</v>
      </c>
      <c r="P12" s="80">
        <f t="shared" si="0"/>
        <v>0</v>
      </c>
      <c r="Q12" s="80">
        <f t="shared" si="0"/>
        <v>0</v>
      </c>
      <c r="R12" s="80">
        <f t="shared" si="0"/>
        <v>11620</v>
      </c>
      <c r="S12" s="80">
        <f t="shared" si="0"/>
        <v>0</v>
      </c>
      <c r="T12" s="80">
        <f t="shared" si="0"/>
        <v>0</v>
      </c>
      <c r="U12" s="80">
        <f t="shared" si="0"/>
        <v>11620</v>
      </c>
      <c r="V12" s="80">
        <f t="shared" si="0"/>
        <v>11620</v>
      </c>
      <c r="W12" s="60"/>
    </row>
    <row r="13" spans="1:23" ht="51">
      <c r="A13" s="152"/>
      <c r="B13" s="152"/>
      <c r="C13" s="161">
        <v>2100</v>
      </c>
      <c r="D13" s="161" t="s">
        <v>145</v>
      </c>
      <c r="E13" s="161" t="s">
        <v>146</v>
      </c>
      <c r="F13" s="161" t="s">
        <v>146</v>
      </c>
      <c r="G13" s="52" t="s">
        <v>144</v>
      </c>
      <c r="H13" s="80">
        <f t="shared" ref="H13:V13" si="1">SUM(H15,H24,H28,H33,H36,H39,H42,H45)</f>
        <v>13620</v>
      </c>
      <c r="I13" s="80">
        <f t="shared" si="1"/>
        <v>0</v>
      </c>
      <c r="J13" s="80">
        <f t="shared" si="1"/>
        <v>0</v>
      </c>
      <c r="K13" s="80">
        <f t="shared" si="1"/>
        <v>13620</v>
      </c>
      <c r="L13" s="80">
        <f t="shared" si="1"/>
        <v>13620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1"/>
        <v>0</v>
      </c>
      <c r="R13" s="80">
        <f t="shared" si="1"/>
        <v>13620</v>
      </c>
      <c r="S13" s="80">
        <f t="shared" si="1"/>
        <v>0</v>
      </c>
      <c r="T13" s="80">
        <f t="shared" si="1"/>
        <v>0</v>
      </c>
      <c r="U13" s="80">
        <f t="shared" si="1"/>
        <v>13620</v>
      </c>
      <c r="V13" s="80">
        <f t="shared" si="1"/>
        <v>13620</v>
      </c>
      <c r="W13" s="60"/>
    </row>
    <row r="14" spans="1:23" ht="15" hidden="1">
      <c r="A14" s="152"/>
      <c r="B14" s="152"/>
      <c r="C14" s="161"/>
      <c r="D14" s="161"/>
      <c r="E14" s="161"/>
      <c r="F14" s="161"/>
      <c r="G14" s="52" t="s">
        <v>147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68"/>
      <c r="T14" s="68"/>
      <c r="U14" s="68"/>
      <c r="V14" s="68"/>
      <c r="W14" s="60"/>
    </row>
    <row r="15" spans="1:23" s="13" customFormat="1" ht="63.75">
      <c r="A15" s="159"/>
      <c r="B15" s="159"/>
      <c r="C15" s="163">
        <v>2110</v>
      </c>
      <c r="D15" s="163" t="s">
        <v>145</v>
      </c>
      <c r="E15" s="163" t="s">
        <v>145</v>
      </c>
      <c r="F15" s="163" t="s">
        <v>146</v>
      </c>
      <c r="G15" s="88" t="s">
        <v>148</v>
      </c>
      <c r="H15" s="164">
        <f>SUM(H17)</f>
        <v>13620</v>
      </c>
      <c r="I15" s="164">
        <f t="shared" ref="I15:V15" si="2">SUM(I17)</f>
        <v>0</v>
      </c>
      <c r="J15" s="164">
        <f t="shared" si="2"/>
        <v>0</v>
      </c>
      <c r="K15" s="164">
        <f t="shared" si="2"/>
        <v>13620</v>
      </c>
      <c r="L15" s="164">
        <f t="shared" si="2"/>
        <v>13620</v>
      </c>
      <c r="M15" s="164">
        <f t="shared" si="2"/>
        <v>0</v>
      </c>
      <c r="N15" s="164">
        <f t="shared" si="2"/>
        <v>0</v>
      </c>
      <c r="O15" s="164">
        <f t="shared" si="2"/>
        <v>0</v>
      </c>
      <c r="P15" s="164">
        <f t="shared" si="2"/>
        <v>0</v>
      </c>
      <c r="Q15" s="164">
        <f t="shared" si="2"/>
        <v>0</v>
      </c>
      <c r="R15" s="164">
        <f t="shared" si="2"/>
        <v>13620</v>
      </c>
      <c r="S15" s="164">
        <f t="shared" si="2"/>
        <v>0</v>
      </c>
      <c r="T15" s="164">
        <f t="shared" si="2"/>
        <v>0</v>
      </c>
      <c r="U15" s="164">
        <f t="shared" si="2"/>
        <v>13620</v>
      </c>
      <c r="V15" s="164">
        <f t="shared" si="2"/>
        <v>13620</v>
      </c>
      <c r="W15" s="67"/>
    </row>
    <row r="16" spans="1:23" ht="15" hidden="1">
      <c r="A16" s="152"/>
      <c r="B16" s="152"/>
      <c r="C16" s="161"/>
      <c r="D16" s="161"/>
      <c r="E16" s="161"/>
      <c r="F16" s="161"/>
      <c r="G16" s="52" t="s">
        <v>149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68"/>
      <c r="T16" s="68"/>
      <c r="U16" s="68"/>
      <c r="V16" s="68"/>
      <c r="W16" s="60"/>
    </row>
    <row r="17" spans="1:23" ht="25.5">
      <c r="A17" s="152"/>
      <c r="B17" s="152"/>
      <c r="C17" s="161">
        <v>2111</v>
      </c>
      <c r="D17" s="161" t="s">
        <v>145</v>
      </c>
      <c r="E17" s="161" t="s">
        <v>145</v>
      </c>
      <c r="F17" s="161" t="s">
        <v>145</v>
      </c>
      <c r="G17" s="52" t="s">
        <v>150</v>
      </c>
      <c r="H17" s="80">
        <f>SUM(H19:H21)</f>
        <v>13620</v>
      </c>
      <c r="I17" s="80">
        <f t="shared" ref="I17:L17" si="3">SUM(I19:I21)</f>
        <v>0</v>
      </c>
      <c r="J17" s="80">
        <f t="shared" si="3"/>
        <v>0</v>
      </c>
      <c r="K17" s="80">
        <f t="shared" si="3"/>
        <v>13620</v>
      </c>
      <c r="L17" s="80">
        <f t="shared" si="3"/>
        <v>13620</v>
      </c>
      <c r="M17" s="80">
        <f>SUM(Q17)</f>
        <v>0</v>
      </c>
      <c r="N17" s="80">
        <v>0</v>
      </c>
      <c r="O17" s="80">
        <v>0</v>
      </c>
      <c r="P17" s="80">
        <v>0</v>
      </c>
      <c r="Q17" s="80">
        <v>0</v>
      </c>
      <c r="R17" s="113">
        <f>SUM(R19:R21)</f>
        <v>13620</v>
      </c>
      <c r="S17" s="113">
        <f>SUM(S19:S21)</f>
        <v>0</v>
      </c>
      <c r="T17" s="113">
        <f>SUM(T19:T21)</f>
        <v>0</v>
      </c>
      <c r="U17" s="113">
        <f>SUM(U19:U21)</f>
        <v>13620</v>
      </c>
      <c r="V17" s="113">
        <f>SUM(V19:V21)</f>
        <v>13620</v>
      </c>
      <c r="W17" s="60"/>
    </row>
    <row r="18" spans="1:23" ht="24">
      <c r="A18" s="152"/>
      <c r="B18" s="152"/>
      <c r="C18" s="161"/>
      <c r="D18" s="161"/>
      <c r="E18" s="161"/>
      <c r="F18" s="161"/>
      <c r="G18" s="165" t="s">
        <v>733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>
        <f t="shared" ref="R18:R21" si="4">SUM(V18)</f>
        <v>0</v>
      </c>
      <c r="S18" s="68"/>
      <c r="T18" s="68"/>
      <c r="U18" s="68"/>
      <c r="V18" s="68"/>
      <c r="W18" s="60"/>
    </row>
    <row r="19" spans="1:23" ht="25.5">
      <c r="A19" s="152"/>
      <c r="B19" s="152"/>
      <c r="C19" s="161"/>
      <c r="D19" s="161"/>
      <c r="E19" s="161"/>
      <c r="F19" s="161"/>
      <c r="G19" s="52" t="s">
        <v>731</v>
      </c>
      <c r="H19" s="80">
        <f>M19+R19</f>
        <v>8045.6</v>
      </c>
      <c r="I19" s="80">
        <f>M19+S19</f>
        <v>0</v>
      </c>
      <c r="J19" s="80">
        <f t="shared" ref="J19:L21" si="5">N19+T19</f>
        <v>0</v>
      </c>
      <c r="K19" s="80">
        <f t="shared" si="5"/>
        <v>8045.6</v>
      </c>
      <c r="L19" s="80">
        <f t="shared" si="5"/>
        <v>8045.6</v>
      </c>
      <c r="M19" s="80"/>
      <c r="N19" s="80"/>
      <c r="O19" s="80"/>
      <c r="P19" s="80"/>
      <c r="Q19" s="80"/>
      <c r="R19" s="80">
        <f t="shared" si="4"/>
        <v>8045.6</v>
      </c>
      <c r="S19" s="68"/>
      <c r="T19" s="68">
        <v>0</v>
      </c>
      <c r="U19" s="68">
        <f>7928.6+117</f>
        <v>8045.6</v>
      </c>
      <c r="V19" s="68">
        <f>7928.6+117</f>
        <v>8045.6</v>
      </c>
      <c r="W19" s="60"/>
    </row>
    <row r="20" spans="1:23" ht="25.5">
      <c r="A20" s="152"/>
      <c r="B20" s="152"/>
      <c r="C20" s="161"/>
      <c r="D20" s="161"/>
      <c r="E20" s="161"/>
      <c r="F20" s="161"/>
      <c r="G20" s="52" t="s">
        <v>703</v>
      </c>
      <c r="H20" s="80">
        <f>M20+R20</f>
        <v>2000</v>
      </c>
      <c r="I20" s="80">
        <f>M20+S20</f>
        <v>0</v>
      </c>
      <c r="J20" s="80">
        <f t="shared" ref="J20" si="6">N20+T20</f>
        <v>0</v>
      </c>
      <c r="K20" s="80">
        <f t="shared" ref="K20" si="7">O20+U20</f>
        <v>2000</v>
      </c>
      <c r="L20" s="80">
        <f t="shared" ref="L20" si="8">P20+V20</f>
        <v>2000</v>
      </c>
      <c r="M20" s="80"/>
      <c r="N20" s="80"/>
      <c r="O20" s="80"/>
      <c r="P20" s="80"/>
      <c r="Q20" s="80"/>
      <c r="R20" s="80">
        <f t="shared" si="4"/>
        <v>2000</v>
      </c>
      <c r="S20" s="68"/>
      <c r="T20" s="68"/>
      <c r="U20" s="68">
        <v>2000</v>
      </c>
      <c r="V20" s="68">
        <v>2000</v>
      </c>
      <c r="W20" s="60"/>
    </row>
    <row r="21" spans="1:23" ht="15">
      <c r="A21" s="152"/>
      <c r="B21" s="152"/>
      <c r="C21" s="161"/>
      <c r="D21" s="161"/>
      <c r="E21" s="161"/>
      <c r="F21" s="161"/>
      <c r="G21" s="52" t="s">
        <v>713</v>
      </c>
      <c r="H21" s="80">
        <f>M21+R21</f>
        <v>3574.4</v>
      </c>
      <c r="I21" s="80">
        <f>M21+S21</f>
        <v>0</v>
      </c>
      <c r="J21" s="80">
        <f t="shared" si="5"/>
        <v>0</v>
      </c>
      <c r="K21" s="80">
        <f t="shared" si="5"/>
        <v>3574.4</v>
      </c>
      <c r="L21" s="80">
        <f t="shared" si="5"/>
        <v>3574.4</v>
      </c>
      <c r="M21" s="80"/>
      <c r="N21" s="80"/>
      <c r="O21" s="80"/>
      <c r="P21" s="80"/>
      <c r="Q21" s="80"/>
      <c r="R21" s="80">
        <f t="shared" si="4"/>
        <v>3574.4</v>
      </c>
      <c r="S21" s="68"/>
      <c r="T21" s="68"/>
      <c r="U21" s="68">
        <v>3574.4</v>
      </c>
      <c r="V21" s="68">
        <v>3574.4</v>
      </c>
      <c r="W21" s="60"/>
    </row>
    <row r="22" spans="1:23" ht="25.5">
      <c r="A22" s="152"/>
      <c r="B22" s="152"/>
      <c r="C22" s="161">
        <v>2112</v>
      </c>
      <c r="D22" s="161" t="s">
        <v>145</v>
      </c>
      <c r="E22" s="161" t="s">
        <v>145</v>
      </c>
      <c r="F22" s="161" t="s">
        <v>152</v>
      </c>
      <c r="G22" s="52" t="s">
        <v>151</v>
      </c>
      <c r="H22" s="80">
        <f>SUM(I22,J22)</f>
        <v>0</v>
      </c>
      <c r="I22" s="80">
        <v>0</v>
      </c>
      <c r="J22" s="80">
        <v>0</v>
      </c>
      <c r="K22" s="80">
        <v>0</v>
      </c>
      <c r="L22" s="80">
        <v>0</v>
      </c>
      <c r="M22" s="80"/>
      <c r="N22" s="80"/>
      <c r="O22" s="80"/>
      <c r="P22" s="80"/>
      <c r="Q22" s="80"/>
      <c r="R22" s="80"/>
      <c r="S22" s="68"/>
      <c r="T22" s="68"/>
      <c r="U22" s="68"/>
      <c r="V22" s="68"/>
      <c r="W22" s="60"/>
    </row>
    <row r="23" spans="1:23" ht="15">
      <c r="A23" s="152"/>
      <c r="B23" s="152"/>
      <c r="C23" s="161">
        <v>2113</v>
      </c>
      <c r="D23" s="161" t="s">
        <v>145</v>
      </c>
      <c r="E23" s="161" t="s">
        <v>145</v>
      </c>
      <c r="F23" s="161" t="s">
        <v>154</v>
      </c>
      <c r="G23" s="52" t="s">
        <v>153</v>
      </c>
      <c r="H23" s="80">
        <f>SUM(I23,J23)</f>
        <v>0</v>
      </c>
      <c r="I23" s="80">
        <v>0</v>
      </c>
      <c r="J23" s="80">
        <v>0</v>
      </c>
      <c r="K23" s="80">
        <v>0</v>
      </c>
      <c r="L23" s="80">
        <v>0</v>
      </c>
      <c r="M23" s="80"/>
      <c r="N23" s="80"/>
      <c r="O23" s="80"/>
      <c r="P23" s="80"/>
      <c r="Q23" s="80"/>
      <c r="R23" s="80"/>
      <c r="S23" s="68"/>
      <c r="T23" s="68"/>
      <c r="U23" s="68"/>
      <c r="V23" s="68"/>
      <c r="W23" s="60"/>
    </row>
    <row r="24" spans="1:23" s="13" customFormat="1" ht="15" hidden="1">
      <c r="A24" s="159"/>
      <c r="B24" s="159"/>
      <c r="C24" s="163">
        <v>2120</v>
      </c>
      <c r="D24" s="163" t="s">
        <v>145</v>
      </c>
      <c r="E24" s="163" t="s">
        <v>152</v>
      </c>
      <c r="F24" s="163" t="s">
        <v>146</v>
      </c>
      <c r="G24" s="88" t="s">
        <v>155</v>
      </c>
      <c r="H24" s="164">
        <f t="shared" ref="H24:Q24" si="9">SUM(H26:H27)</f>
        <v>0</v>
      </c>
      <c r="I24" s="164">
        <f t="shared" si="9"/>
        <v>0</v>
      </c>
      <c r="J24" s="164">
        <f t="shared" si="9"/>
        <v>0</v>
      </c>
      <c r="K24" s="164">
        <f t="shared" si="9"/>
        <v>0</v>
      </c>
      <c r="L24" s="164">
        <f t="shared" si="9"/>
        <v>0</v>
      </c>
      <c r="M24" s="164">
        <f>SUM(Q24)</f>
        <v>0</v>
      </c>
      <c r="N24" s="164">
        <f t="shared" si="9"/>
        <v>0</v>
      </c>
      <c r="O24" s="164">
        <f t="shared" si="9"/>
        <v>0</v>
      </c>
      <c r="P24" s="164">
        <f t="shared" si="9"/>
        <v>0</v>
      </c>
      <c r="Q24" s="164">
        <f t="shared" si="9"/>
        <v>0</v>
      </c>
      <c r="R24" s="164">
        <f>SUM(V24)</f>
        <v>0</v>
      </c>
      <c r="S24" s="164">
        <f t="shared" ref="S24:V24" si="10">SUM(W24)</f>
        <v>0</v>
      </c>
      <c r="T24" s="164">
        <f t="shared" si="10"/>
        <v>0</v>
      </c>
      <c r="U24" s="164">
        <f t="shared" si="10"/>
        <v>0</v>
      </c>
      <c r="V24" s="164">
        <f t="shared" si="10"/>
        <v>0</v>
      </c>
      <c r="W24" s="67"/>
    </row>
    <row r="25" spans="1:23" ht="15" hidden="1">
      <c r="A25" s="152"/>
      <c r="B25" s="152"/>
      <c r="C25" s="161"/>
      <c r="D25" s="161"/>
      <c r="E25" s="161"/>
      <c r="F25" s="161"/>
      <c r="G25" s="52" t="s">
        <v>149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68"/>
      <c r="T25" s="68"/>
      <c r="U25" s="68"/>
      <c r="V25" s="68"/>
      <c r="W25" s="60"/>
    </row>
    <row r="26" spans="1:23" ht="15" hidden="1">
      <c r="A26" s="152"/>
      <c r="B26" s="152"/>
      <c r="C26" s="161">
        <v>2121</v>
      </c>
      <c r="D26" s="161" t="s">
        <v>145</v>
      </c>
      <c r="E26" s="161" t="s">
        <v>152</v>
      </c>
      <c r="F26" s="161" t="s">
        <v>145</v>
      </c>
      <c r="G26" s="52" t="s">
        <v>156</v>
      </c>
      <c r="H26" s="80">
        <f>SUM(I26,J26)</f>
        <v>0</v>
      </c>
      <c r="I26" s="80">
        <v>0</v>
      </c>
      <c r="J26" s="80">
        <v>0</v>
      </c>
      <c r="K26" s="80"/>
      <c r="L26" s="80"/>
      <c r="M26" s="80">
        <f>SUM(N26,O26)</f>
        <v>0</v>
      </c>
      <c r="N26" s="80">
        <v>0</v>
      </c>
      <c r="O26" s="80">
        <v>0</v>
      </c>
      <c r="P26" s="80">
        <f>SUM(Q26,R26)</f>
        <v>0</v>
      </c>
      <c r="Q26" s="80">
        <v>0</v>
      </c>
      <c r="R26" s="80">
        <f>SUM(S26,T26)</f>
        <v>0</v>
      </c>
      <c r="S26" s="68"/>
      <c r="T26" s="68"/>
      <c r="U26" s="68"/>
      <c r="V26" s="68"/>
      <c r="W26" s="60"/>
    </row>
    <row r="27" spans="1:23" ht="38.25" hidden="1">
      <c r="A27" s="152"/>
      <c r="B27" s="152"/>
      <c r="C27" s="161">
        <v>2122</v>
      </c>
      <c r="D27" s="161" t="s">
        <v>145</v>
      </c>
      <c r="E27" s="161" t="s">
        <v>152</v>
      </c>
      <c r="F27" s="161" t="s">
        <v>152</v>
      </c>
      <c r="G27" s="52" t="s">
        <v>157</v>
      </c>
      <c r="H27" s="80">
        <f>SUM(I27,J27)</f>
        <v>0</v>
      </c>
      <c r="I27" s="80">
        <v>0</v>
      </c>
      <c r="J27" s="80">
        <v>0</v>
      </c>
      <c r="K27" s="80"/>
      <c r="L27" s="80"/>
      <c r="M27" s="80">
        <f>SUM(N27,O27)</f>
        <v>0</v>
      </c>
      <c r="N27" s="80">
        <v>0</v>
      </c>
      <c r="O27" s="80">
        <v>0</v>
      </c>
      <c r="P27" s="80">
        <f>SUM(Q27,R27)</f>
        <v>0</v>
      </c>
      <c r="Q27" s="80">
        <v>0</v>
      </c>
      <c r="R27" s="80">
        <f>SUM(S27,T27)</f>
        <v>0</v>
      </c>
      <c r="S27" s="68"/>
      <c r="T27" s="68"/>
      <c r="U27" s="68"/>
      <c r="V27" s="68"/>
      <c r="W27" s="60"/>
    </row>
    <row r="28" spans="1:23" s="13" customFormat="1" ht="15" hidden="1">
      <c r="A28" s="159"/>
      <c r="B28" s="159"/>
      <c r="C28" s="163">
        <v>2130</v>
      </c>
      <c r="D28" s="163" t="s">
        <v>145</v>
      </c>
      <c r="E28" s="163" t="s">
        <v>154</v>
      </c>
      <c r="F28" s="163" t="s">
        <v>146</v>
      </c>
      <c r="G28" s="88" t="s">
        <v>158</v>
      </c>
      <c r="H28" s="164">
        <f t="shared" ref="H28:Q28" si="11">SUM(H30:H32)</f>
        <v>0</v>
      </c>
      <c r="I28" s="164">
        <f t="shared" si="11"/>
        <v>0</v>
      </c>
      <c r="J28" s="164">
        <f t="shared" si="11"/>
        <v>0</v>
      </c>
      <c r="K28" s="164">
        <f t="shared" si="11"/>
        <v>0</v>
      </c>
      <c r="L28" s="164">
        <f t="shared" si="11"/>
        <v>0</v>
      </c>
      <c r="M28" s="164">
        <f t="shared" si="11"/>
        <v>0</v>
      </c>
      <c r="N28" s="164">
        <f t="shared" si="11"/>
        <v>0</v>
      </c>
      <c r="O28" s="164">
        <f t="shared" si="11"/>
        <v>0</v>
      </c>
      <c r="P28" s="164">
        <f t="shared" si="11"/>
        <v>0</v>
      </c>
      <c r="Q28" s="164">
        <f t="shared" si="11"/>
        <v>0</v>
      </c>
      <c r="R28" s="164">
        <f t="shared" ref="R28:V28" si="12">SUM(R30:R32)</f>
        <v>0</v>
      </c>
      <c r="S28" s="164">
        <f t="shared" si="12"/>
        <v>0</v>
      </c>
      <c r="T28" s="164">
        <f t="shared" si="12"/>
        <v>0</v>
      </c>
      <c r="U28" s="164">
        <f t="shared" si="12"/>
        <v>0</v>
      </c>
      <c r="V28" s="164">
        <f t="shared" si="12"/>
        <v>0</v>
      </c>
      <c r="W28" s="67"/>
    </row>
    <row r="29" spans="1:23" ht="15" hidden="1">
      <c r="A29" s="152"/>
      <c r="B29" s="152"/>
      <c r="C29" s="161"/>
      <c r="D29" s="161"/>
      <c r="E29" s="161"/>
      <c r="F29" s="161"/>
      <c r="G29" s="52" t="s">
        <v>149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68"/>
      <c r="T29" s="68"/>
      <c r="U29" s="68"/>
      <c r="V29" s="68"/>
      <c r="W29" s="60"/>
    </row>
    <row r="30" spans="1:23" ht="25.5" hidden="1">
      <c r="A30" s="152"/>
      <c r="B30" s="152"/>
      <c r="C30" s="161">
        <v>2131</v>
      </c>
      <c r="D30" s="161" t="s">
        <v>145</v>
      </c>
      <c r="E30" s="161" t="s">
        <v>154</v>
      </c>
      <c r="F30" s="161" t="s">
        <v>145</v>
      </c>
      <c r="G30" s="52" t="s">
        <v>159</v>
      </c>
      <c r="H30" s="80">
        <f>SUM(M30,R30)</f>
        <v>0</v>
      </c>
      <c r="I30" s="80">
        <f t="shared" ref="I30:L32" si="13">SUM(N30,S30)</f>
        <v>0</v>
      </c>
      <c r="J30" s="80">
        <f t="shared" si="13"/>
        <v>0</v>
      </c>
      <c r="K30" s="80">
        <f t="shared" si="13"/>
        <v>0</v>
      </c>
      <c r="L30" s="80">
        <f t="shared" si="13"/>
        <v>0</v>
      </c>
      <c r="M30" s="80">
        <f>SUM(Q30)</f>
        <v>0</v>
      </c>
      <c r="N30" s="80">
        <v>0</v>
      </c>
      <c r="O30" s="80">
        <v>0</v>
      </c>
      <c r="P30" s="80">
        <v>0</v>
      </c>
      <c r="Q30" s="80">
        <v>0</v>
      </c>
      <c r="R30" s="80">
        <f>SUM(V30)</f>
        <v>0</v>
      </c>
      <c r="S30" s="68"/>
      <c r="T30" s="68"/>
      <c r="U30" s="68"/>
      <c r="V30" s="68"/>
      <c r="W30" s="60"/>
    </row>
    <row r="31" spans="1:23" ht="25.5" hidden="1">
      <c r="A31" s="152"/>
      <c r="B31" s="152"/>
      <c r="C31" s="161">
        <v>2132</v>
      </c>
      <c r="D31" s="161" t="s">
        <v>145</v>
      </c>
      <c r="E31" s="161" t="s">
        <v>154</v>
      </c>
      <c r="F31" s="161" t="s">
        <v>152</v>
      </c>
      <c r="G31" s="52" t="s">
        <v>160</v>
      </c>
      <c r="H31" s="80">
        <f t="shared" ref="H31:H32" si="14">SUM(M31,R31)</f>
        <v>0</v>
      </c>
      <c r="I31" s="80">
        <f t="shared" si="13"/>
        <v>0</v>
      </c>
      <c r="J31" s="80">
        <f t="shared" si="13"/>
        <v>0</v>
      </c>
      <c r="K31" s="80">
        <f t="shared" si="13"/>
        <v>0</v>
      </c>
      <c r="L31" s="80">
        <f t="shared" si="13"/>
        <v>0</v>
      </c>
      <c r="M31" s="80">
        <f>SUM(Q31)</f>
        <v>0</v>
      </c>
      <c r="N31" s="80">
        <v>0</v>
      </c>
      <c r="O31" s="80">
        <v>0</v>
      </c>
      <c r="P31" s="80">
        <f>SUM(Q31,R31)</f>
        <v>0</v>
      </c>
      <c r="Q31" s="80">
        <v>0</v>
      </c>
      <c r="R31" s="80">
        <f>SUM(V31)</f>
        <v>0</v>
      </c>
      <c r="S31" s="68"/>
      <c r="T31" s="68"/>
      <c r="U31" s="68"/>
      <c r="V31" s="68"/>
      <c r="W31" s="60"/>
    </row>
    <row r="32" spans="1:23" ht="15" hidden="1">
      <c r="A32" s="152"/>
      <c r="B32" s="152"/>
      <c r="C32" s="161">
        <v>2133</v>
      </c>
      <c r="D32" s="161" t="s">
        <v>145</v>
      </c>
      <c r="E32" s="161" t="s">
        <v>154</v>
      </c>
      <c r="F32" s="161" t="s">
        <v>154</v>
      </c>
      <c r="G32" s="52" t="s">
        <v>161</v>
      </c>
      <c r="H32" s="80">
        <f t="shared" si="14"/>
        <v>0</v>
      </c>
      <c r="I32" s="80">
        <f t="shared" si="13"/>
        <v>0</v>
      </c>
      <c r="J32" s="80">
        <f t="shared" si="13"/>
        <v>0</v>
      </c>
      <c r="K32" s="80">
        <f t="shared" si="13"/>
        <v>0</v>
      </c>
      <c r="L32" s="80">
        <f t="shared" si="13"/>
        <v>0</v>
      </c>
      <c r="M32" s="80">
        <f>SUM(Q32)</f>
        <v>0</v>
      </c>
      <c r="N32" s="80">
        <v>0</v>
      </c>
      <c r="O32" s="80">
        <v>0</v>
      </c>
      <c r="P32" s="80">
        <v>0</v>
      </c>
      <c r="Q32" s="80">
        <v>0</v>
      </c>
      <c r="R32" s="80">
        <f>SUM(V32)</f>
        <v>0</v>
      </c>
      <c r="S32" s="68"/>
      <c r="T32" s="68"/>
      <c r="U32" s="68"/>
      <c r="V32" s="68"/>
      <c r="W32" s="60"/>
    </row>
    <row r="33" spans="1:23" s="13" customFormat="1" ht="25.5" hidden="1">
      <c r="A33" s="159"/>
      <c r="B33" s="159"/>
      <c r="C33" s="163">
        <v>2140</v>
      </c>
      <c r="D33" s="163" t="s">
        <v>145</v>
      </c>
      <c r="E33" s="163" t="s">
        <v>163</v>
      </c>
      <c r="F33" s="163" t="s">
        <v>146</v>
      </c>
      <c r="G33" s="88" t="s">
        <v>162</v>
      </c>
      <c r="H33" s="164">
        <f t="shared" ref="H33:V33" si="15">SUM(H35)</f>
        <v>0</v>
      </c>
      <c r="I33" s="164">
        <f t="shared" si="15"/>
        <v>0</v>
      </c>
      <c r="J33" s="164">
        <f t="shared" si="15"/>
        <v>0</v>
      </c>
      <c r="K33" s="164">
        <f t="shared" si="15"/>
        <v>0</v>
      </c>
      <c r="L33" s="164">
        <f t="shared" si="15"/>
        <v>0</v>
      </c>
      <c r="M33" s="164">
        <f t="shared" si="15"/>
        <v>0</v>
      </c>
      <c r="N33" s="164">
        <f t="shared" si="15"/>
        <v>0</v>
      </c>
      <c r="O33" s="164">
        <f t="shared" si="15"/>
        <v>0</v>
      </c>
      <c r="P33" s="164">
        <f t="shared" si="15"/>
        <v>0</v>
      </c>
      <c r="Q33" s="164">
        <f t="shared" si="15"/>
        <v>0</v>
      </c>
      <c r="R33" s="164">
        <f t="shared" si="15"/>
        <v>0</v>
      </c>
      <c r="S33" s="164">
        <f t="shared" si="15"/>
        <v>0</v>
      </c>
      <c r="T33" s="164">
        <f t="shared" si="15"/>
        <v>0</v>
      </c>
      <c r="U33" s="164">
        <f t="shared" si="15"/>
        <v>0</v>
      </c>
      <c r="V33" s="164">
        <f t="shared" si="15"/>
        <v>0</v>
      </c>
      <c r="W33" s="67"/>
    </row>
    <row r="34" spans="1:23" ht="15" hidden="1">
      <c r="A34" s="152"/>
      <c r="B34" s="152"/>
      <c r="C34" s="161"/>
      <c r="D34" s="161"/>
      <c r="E34" s="161"/>
      <c r="F34" s="161"/>
      <c r="G34" s="52" t="s">
        <v>149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68"/>
      <c r="T34" s="68"/>
      <c r="U34" s="68"/>
      <c r="V34" s="68"/>
      <c r="W34" s="60"/>
    </row>
    <row r="35" spans="1:23" ht="25.5" hidden="1">
      <c r="A35" s="152"/>
      <c r="B35" s="152"/>
      <c r="C35" s="161">
        <v>2141</v>
      </c>
      <c r="D35" s="161" t="s">
        <v>145</v>
      </c>
      <c r="E35" s="161" t="s">
        <v>163</v>
      </c>
      <c r="F35" s="161" t="s">
        <v>145</v>
      </c>
      <c r="G35" s="52" t="s">
        <v>164</v>
      </c>
      <c r="H35" s="80">
        <f>SUM(M35,R35)</f>
        <v>0</v>
      </c>
      <c r="I35" s="80">
        <f t="shared" ref="I35:L35" si="16">SUM(N35,S35)</f>
        <v>0</v>
      </c>
      <c r="J35" s="80">
        <f t="shared" si="16"/>
        <v>0</v>
      </c>
      <c r="K35" s="80">
        <f t="shared" si="16"/>
        <v>0</v>
      </c>
      <c r="L35" s="80">
        <f t="shared" si="16"/>
        <v>0</v>
      </c>
      <c r="M35" s="80">
        <f>SUM(Q35)</f>
        <v>0</v>
      </c>
      <c r="N35" s="80">
        <v>0</v>
      </c>
      <c r="O35" s="80">
        <v>0</v>
      </c>
      <c r="P35" s="80">
        <f>SUM(Q35,R35)</f>
        <v>0</v>
      </c>
      <c r="Q35" s="80">
        <v>0</v>
      </c>
      <c r="R35" s="80">
        <f>SUM(V35)</f>
        <v>0</v>
      </c>
      <c r="S35" s="68"/>
      <c r="T35" s="68"/>
      <c r="U35" s="68"/>
      <c r="V35" s="68"/>
      <c r="W35" s="60"/>
    </row>
    <row r="36" spans="1:23" s="13" customFormat="1" ht="51" hidden="1">
      <c r="A36" s="159"/>
      <c r="B36" s="159"/>
      <c r="C36" s="163">
        <v>2150</v>
      </c>
      <c r="D36" s="163" t="s">
        <v>145</v>
      </c>
      <c r="E36" s="163" t="s">
        <v>166</v>
      </c>
      <c r="F36" s="163" t="s">
        <v>146</v>
      </c>
      <c r="G36" s="88" t="s">
        <v>165</v>
      </c>
      <c r="H36" s="164">
        <f t="shared" ref="H36:V36" si="17">SUM(H38)</f>
        <v>0</v>
      </c>
      <c r="I36" s="164">
        <f t="shared" si="17"/>
        <v>0</v>
      </c>
      <c r="J36" s="164">
        <f t="shared" si="17"/>
        <v>0</v>
      </c>
      <c r="K36" s="164">
        <f t="shared" si="17"/>
        <v>0</v>
      </c>
      <c r="L36" s="164">
        <f t="shared" si="17"/>
        <v>0</v>
      </c>
      <c r="M36" s="164">
        <f t="shared" si="17"/>
        <v>0</v>
      </c>
      <c r="N36" s="164">
        <f t="shared" si="17"/>
        <v>0</v>
      </c>
      <c r="O36" s="164">
        <f t="shared" si="17"/>
        <v>0</v>
      </c>
      <c r="P36" s="164">
        <f t="shared" si="17"/>
        <v>0</v>
      </c>
      <c r="Q36" s="164">
        <f t="shared" si="17"/>
        <v>0</v>
      </c>
      <c r="R36" s="164">
        <f t="shared" si="17"/>
        <v>0</v>
      </c>
      <c r="S36" s="164">
        <f t="shared" si="17"/>
        <v>0</v>
      </c>
      <c r="T36" s="164">
        <f t="shared" si="17"/>
        <v>0</v>
      </c>
      <c r="U36" s="164">
        <f t="shared" si="17"/>
        <v>0</v>
      </c>
      <c r="V36" s="164">
        <f t="shared" si="17"/>
        <v>0</v>
      </c>
      <c r="W36" s="67"/>
    </row>
    <row r="37" spans="1:23" ht="15" hidden="1">
      <c r="A37" s="152"/>
      <c r="B37" s="152"/>
      <c r="C37" s="161"/>
      <c r="D37" s="161"/>
      <c r="E37" s="161"/>
      <c r="F37" s="161"/>
      <c r="G37" s="52" t="s">
        <v>149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68"/>
      <c r="T37" s="68"/>
      <c r="U37" s="68"/>
      <c r="V37" s="68"/>
      <c r="W37" s="60"/>
    </row>
    <row r="38" spans="1:23" ht="38.25" hidden="1">
      <c r="A38" s="152"/>
      <c r="B38" s="152"/>
      <c r="C38" s="161">
        <v>2151</v>
      </c>
      <c r="D38" s="161" t="s">
        <v>145</v>
      </c>
      <c r="E38" s="161" t="s">
        <v>166</v>
      </c>
      <c r="F38" s="161" t="s">
        <v>145</v>
      </c>
      <c r="G38" s="52" t="s">
        <v>167</v>
      </c>
      <c r="H38" s="80">
        <f>SUM(M38,R38)</f>
        <v>0</v>
      </c>
      <c r="I38" s="80">
        <f t="shared" ref="I38:L38" si="18">SUM(N38,S38)</f>
        <v>0</v>
      </c>
      <c r="J38" s="80">
        <f t="shared" si="18"/>
        <v>0</v>
      </c>
      <c r="K38" s="80">
        <f t="shared" si="18"/>
        <v>0</v>
      </c>
      <c r="L38" s="80">
        <f t="shared" si="18"/>
        <v>0</v>
      </c>
      <c r="M38" s="80">
        <f>SUM(Q38)</f>
        <v>0</v>
      </c>
      <c r="N38" s="80">
        <v>0</v>
      </c>
      <c r="O38" s="80">
        <v>0</v>
      </c>
      <c r="P38" s="80">
        <f>SUM(Q38,R38)</f>
        <v>0</v>
      </c>
      <c r="Q38" s="80">
        <v>0</v>
      </c>
      <c r="R38" s="80">
        <f>SUM(V38)</f>
        <v>0</v>
      </c>
      <c r="S38" s="68"/>
      <c r="T38" s="68"/>
      <c r="U38" s="68"/>
      <c r="V38" s="68"/>
      <c r="W38" s="60"/>
    </row>
    <row r="39" spans="1:23" s="13" customFormat="1" ht="38.25" hidden="1">
      <c r="A39" s="159"/>
      <c r="B39" s="159"/>
      <c r="C39" s="163">
        <v>2160</v>
      </c>
      <c r="D39" s="163" t="s">
        <v>145</v>
      </c>
      <c r="E39" s="163" t="s">
        <v>169</v>
      </c>
      <c r="F39" s="163" t="s">
        <v>146</v>
      </c>
      <c r="G39" s="88" t="s">
        <v>168</v>
      </c>
      <c r="H39" s="164">
        <f t="shared" ref="H39:V39" si="19">SUM(H41)</f>
        <v>0</v>
      </c>
      <c r="I39" s="164">
        <f t="shared" si="19"/>
        <v>0</v>
      </c>
      <c r="J39" s="164">
        <f t="shared" si="19"/>
        <v>0</v>
      </c>
      <c r="K39" s="164">
        <f t="shared" si="19"/>
        <v>0</v>
      </c>
      <c r="L39" s="164">
        <f t="shared" si="19"/>
        <v>0</v>
      </c>
      <c r="M39" s="164">
        <f t="shared" si="19"/>
        <v>0</v>
      </c>
      <c r="N39" s="164">
        <f t="shared" si="19"/>
        <v>0</v>
      </c>
      <c r="O39" s="164">
        <f t="shared" si="19"/>
        <v>0</v>
      </c>
      <c r="P39" s="164">
        <f t="shared" si="19"/>
        <v>0</v>
      </c>
      <c r="Q39" s="164">
        <f t="shared" si="19"/>
        <v>0</v>
      </c>
      <c r="R39" s="164">
        <f t="shared" si="19"/>
        <v>0</v>
      </c>
      <c r="S39" s="164">
        <f t="shared" si="19"/>
        <v>0</v>
      </c>
      <c r="T39" s="164">
        <f t="shared" si="19"/>
        <v>0</v>
      </c>
      <c r="U39" s="164">
        <f t="shared" si="19"/>
        <v>0</v>
      </c>
      <c r="V39" s="164">
        <f t="shared" si="19"/>
        <v>0</v>
      </c>
      <c r="W39" s="67"/>
    </row>
    <row r="40" spans="1:23" ht="15" hidden="1">
      <c r="A40" s="152"/>
      <c r="B40" s="152"/>
      <c r="C40" s="161"/>
      <c r="D40" s="161"/>
      <c r="E40" s="161"/>
      <c r="F40" s="161"/>
      <c r="G40" s="52" t="s">
        <v>149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68"/>
      <c r="T40" s="68"/>
      <c r="U40" s="68"/>
      <c r="V40" s="68"/>
      <c r="W40" s="60"/>
    </row>
    <row r="41" spans="1:23" ht="25.5" hidden="1">
      <c r="A41" s="152"/>
      <c r="B41" s="152"/>
      <c r="C41" s="161">
        <v>2161</v>
      </c>
      <c r="D41" s="161" t="s">
        <v>145</v>
      </c>
      <c r="E41" s="161" t="s">
        <v>169</v>
      </c>
      <c r="F41" s="161" t="s">
        <v>145</v>
      </c>
      <c r="G41" s="52" t="s">
        <v>170</v>
      </c>
      <c r="H41" s="80">
        <f>SUM(M41,R41)</f>
        <v>0</v>
      </c>
      <c r="I41" s="80">
        <f t="shared" ref="I41:L41" si="20">SUM(N41,S41)</f>
        <v>0</v>
      </c>
      <c r="J41" s="80">
        <f t="shared" si="20"/>
        <v>0</v>
      </c>
      <c r="K41" s="80">
        <f t="shared" si="20"/>
        <v>0</v>
      </c>
      <c r="L41" s="80">
        <f t="shared" si="20"/>
        <v>0</v>
      </c>
      <c r="M41" s="80">
        <f>SUM(Q41)</f>
        <v>0</v>
      </c>
      <c r="N41" s="80">
        <v>0</v>
      </c>
      <c r="O41" s="80">
        <v>0</v>
      </c>
      <c r="P41" s="80">
        <v>0</v>
      </c>
      <c r="Q41" s="80">
        <v>0</v>
      </c>
      <c r="R41" s="80">
        <f>SUM(V41)</f>
        <v>0</v>
      </c>
      <c r="S41" s="68">
        <v>0</v>
      </c>
      <c r="T41" s="68">
        <v>0</v>
      </c>
      <c r="U41" s="68">
        <v>0</v>
      </c>
      <c r="V41" s="68">
        <v>0</v>
      </c>
      <c r="W41" s="60"/>
    </row>
    <row r="42" spans="1:23" s="13" customFormat="1" ht="25.5" hidden="1">
      <c r="A42" s="159"/>
      <c r="B42" s="159"/>
      <c r="C42" s="163">
        <v>2170</v>
      </c>
      <c r="D42" s="163" t="s">
        <v>145</v>
      </c>
      <c r="E42" s="163" t="s">
        <v>172</v>
      </c>
      <c r="F42" s="163" t="s">
        <v>146</v>
      </c>
      <c r="G42" s="88" t="s">
        <v>171</v>
      </c>
      <c r="H42" s="164">
        <f t="shared" ref="H42:V42" si="21">SUM(H44)</f>
        <v>0</v>
      </c>
      <c r="I42" s="164">
        <f t="shared" si="21"/>
        <v>0</v>
      </c>
      <c r="J42" s="164">
        <f t="shared" si="21"/>
        <v>0</v>
      </c>
      <c r="K42" s="164">
        <f t="shared" si="21"/>
        <v>0</v>
      </c>
      <c r="L42" s="164">
        <f t="shared" si="21"/>
        <v>0</v>
      </c>
      <c r="M42" s="164">
        <f t="shared" si="21"/>
        <v>0</v>
      </c>
      <c r="N42" s="164">
        <f t="shared" si="21"/>
        <v>0</v>
      </c>
      <c r="O42" s="164">
        <f t="shared" si="21"/>
        <v>0</v>
      </c>
      <c r="P42" s="164">
        <f t="shared" si="21"/>
        <v>0</v>
      </c>
      <c r="Q42" s="164">
        <f t="shared" si="21"/>
        <v>0</v>
      </c>
      <c r="R42" s="164">
        <f t="shared" si="21"/>
        <v>0</v>
      </c>
      <c r="S42" s="164">
        <f t="shared" si="21"/>
        <v>0</v>
      </c>
      <c r="T42" s="164">
        <f t="shared" si="21"/>
        <v>0</v>
      </c>
      <c r="U42" s="164">
        <f t="shared" si="21"/>
        <v>0</v>
      </c>
      <c r="V42" s="164">
        <f t="shared" si="21"/>
        <v>0</v>
      </c>
      <c r="W42" s="67"/>
    </row>
    <row r="43" spans="1:23" ht="15" hidden="1">
      <c r="A43" s="152"/>
      <c r="B43" s="152"/>
      <c r="C43" s="161"/>
      <c r="D43" s="161"/>
      <c r="E43" s="161"/>
      <c r="F43" s="161"/>
      <c r="G43" s="52" t="s">
        <v>149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68"/>
      <c r="T43" s="68"/>
      <c r="U43" s="68"/>
      <c r="V43" s="68"/>
      <c r="W43" s="60"/>
    </row>
    <row r="44" spans="1:23" ht="15" hidden="1">
      <c r="A44" s="152"/>
      <c r="B44" s="152"/>
      <c r="C44" s="161">
        <v>2171</v>
      </c>
      <c r="D44" s="161" t="s">
        <v>145</v>
      </c>
      <c r="E44" s="161" t="s">
        <v>172</v>
      </c>
      <c r="F44" s="161" t="s">
        <v>145</v>
      </c>
      <c r="G44" s="52" t="s">
        <v>171</v>
      </c>
      <c r="H44" s="80">
        <f>SUM(M44,R44)</f>
        <v>0</v>
      </c>
      <c r="I44" s="80">
        <f t="shared" ref="I44:L44" si="22">SUM(N44,S44)</f>
        <v>0</v>
      </c>
      <c r="J44" s="80">
        <f t="shared" si="22"/>
        <v>0</v>
      </c>
      <c r="K44" s="80">
        <f t="shared" si="22"/>
        <v>0</v>
      </c>
      <c r="L44" s="80">
        <f t="shared" si="22"/>
        <v>0</v>
      </c>
      <c r="M44" s="80">
        <f>SUM(Q44)</f>
        <v>0</v>
      </c>
      <c r="N44" s="80">
        <v>0</v>
      </c>
      <c r="O44" s="80">
        <v>0</v>
      </c>
      <c r="P44" s="80">
        <f>SUM(Q44,R44)</f>
        <v>0</v>
      </c>
      <c r="Q44" s="80">
        <v>0</v>
      </c>
      <c r="R44" s="80">
        <f>SUM(V44)</f>
        <v>0</v>
      </c>
      <c r="S44" s="68"/>
      <c r="T44" s="68"/>
      <c r="U44" s="68"/>
      <c r="V44" s="68"/>
      <c r="W44" s="60"/>
    </row>
    <row r="45" spans="1:23" s="13" customFormat="1" ht="38.25" hidden="1">
      <c r="A45" s="159"/>
      <c r="B45" s="159"/>
      <c r="C45" s="163">
        <v>2180</v>
      </c>
      <c r="D45" s="163" t="s">
        <v>145</v>
      </c>
      <c r="E45" s="163" t="s">
        <v>174</v>
      </c>
      <c r="F45" s="163" t="s">
        <v>146</v>
      </c>
      <c r="G45" s="88" t="s">
        <v>173</v>
      </c>
      <c r="H45" s="164">
        <f t="shared" ref="H45:V45" si="23">SUM(H47)</f>
        <v>0</v>
      </c>
      <c r="I45" s="164">
        <f t="shared" si="23"/>
        <v>0</v>
      </c>
      <c r="J45" s="164">
        <f t="shared" si="23"/>
        <v>0</v>
      </c>
      <c r="K45" s="164">
        <f t="shared" si="23"/>
        <v>0</v>
      </c>
      <c r="L45" s="164">
        <f t="shared" si="23"/>
        <v>0</v>
      </c>
      <c r="M45" s="164">
        <f t="shared" si="23"/>
        <v>0</v>
      </c>
      <c r="N45" s="164">
        <f t="shared" si="23"/>
        <v>0</v>
      </c>
      <c r="O45" s="164">
        <f t="shared" si="23"/>
        <v>0</v>
      </c>
      <c r="P45" s="164">
        <f t="shared" si="23"/>
        <v>0</v>
      </c>
      <c r="Q45" s="164">
        <f t="shared" si="23"/>
        <v>0</v>
      </c>
      <c r="R45" s="164">
        <f t="shared" si="23"/>
        <v>0</v>
      </c>
      <c r="S45" s="164">
        <f t="shared" si="23"/>
        <v>0</v>
      </c>
      <c r="T45" s="164">
        <f t="shared" si="23"/>
        <v>0</v>
      </c>
      <c r="U45" s="164">
        <f t="shared" si="23"/>
        <v>0</v>
      </c>
      <c r="V45" s="164">
        <f t="shared" si="23"/>
        <v>0</v>
      </c>
      <c r="W45" s="67"/>
    </row>
    <row r="46" spans="1:23" ht="15" hidden="1">
      <c r="A46" s="152"/>
      <c r="B46" s="152"/>
      <c r="C46" s="161"/>
      <c r="D46" s="161"/>
      <c r="E46" s="161"/>
      <c r="F46" s="161"/>
      <c r="G46" s="52" t="s">
        <v>149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68"/>
      <c r="T46" s="68"/>
      <c r="U46" s="68"/>
      <c r="V46" s="68"/>
      <c r="W46" s="60"/>
    </row>
    <row r="47" spans="1:23" s="13" customFormat="1" ht="38.25" hidden="1">
      <c r="A47" s="159"/>
      <c r="B47" s="159"/>
      <c r="C47" s="163">
        <v>2181</v>
      </c>
      <c r="D47" s="163" t="s">
        <v>145</v>
      </c>
      <c r="E47" s="163" t="s">
        <v>174</v>
      </c>
      <c r="F47" s="163" t="s">
        <v>145</v>
      </c>
      <c r="G47" s="88" t="s">
        <v>173</v>
      </c>
      <c r="H47" s="164">
        <f t="shared" ref="H47:Q47" si="24">SUM(H49:H50)</f>
        <v>0</v>
      </c>
      <c r="I47" s="164">
        <f t="shared" si="24"/>
        <v>0</v>
      </c>
      <c r="J47" s="164">
        <f t="shared" si="24"/>
        <v>0</v>
      </c>
      <c r="K47" s="164">
        <f t="shared" si="24"/>
        <v>0</v>
      </c>
      <c r="L47" s="164">
        <f t="shared" si="24"/>
        <v>0</v>
      </c>
      <c r="M47" s="164">
        <f t="shared" si="24"/>
        <v>0</v>
      </c>
      <c r="N47" s="164">
        <f t="shared" si="24"/>
        <v>0</v>
      </c>
      <c r="O47" s="164">
        <f t="shared" si="24"/>
        <v>0</v>
      </c>
      <c r="P47" s="164">
        <f t="shared" si="24"/>
        <v>0</v>
      </c>
      <c r="Q47" s="164">
        <f t="shared" si="24"/>
        <v>0</v>
      </c>
      <c r="R47" s="164">
        <f t="shared" ref="R47:V47" si="25">SUM(R49:R50)</f>
        <v>0</v>
      </c>
      <c r="S47" s="164">
        <f t="shared" si="25"/>
        <v>0</v>
      </c>
      <c r="T47" s="164">
        <f t="shared" si="25"/>
        <v>0</v>
      </c>
      <c r="U47" s="164">
        <f t="shared" si="25"/>
        <v>0</v>
      </c>
      <c r="V47" s="164">
        <f t="shared" si="25"/>
        <v>0</v>
      </c>
      <c r="W47" s="67"/>
    </row>
    <row r="48" spans="1:23" ht="15" hidden="1">
      <c r="A48" s="152"/>
      <c r="B48" s="152"/>
      <c r="C48" s="161"/>
      <c r="D48" s="161"/>
      <c r="E48" s="161"/>
      <c r="F48" s="161"/>
      <c r="G48" s="52" t="s">
        <v>149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68"/>
      <c r="T48" s="68"/>
      <c r="U48" s="68"/>
      <c r="V48" s="68"/>
      <c r="W48" s="60"/>
    </row>
    <row r="49" spans="1:23" ht="15" hidden="1">
      <c r="A49" s="152"/>
      <c r="B49" s="152"/>
      <c r="C49" s="161">
        <v>2182</v>
      </c>
      <c r="D49" s="161" t="s">
        <v>145</v>
      </c>
      <c r="E49" s="161" t="s">
        <v>174</v>
      </c>
      <c r="F49" s="161" t="s">
        <v>145</v>
      </c>
      <c r="G49" s="52" t="s">
        <v>175</v>
      </c>
      <c r="H49" s="80">
        <f t="shared" ref="H49:L50" si="26">SUM(M49,R49)</f>
        <v>0</v>
      </c>
      <c r="I49" s="80">
        <f t="shared" si="26"/>
        <v>0</v>
      </c>
      <c r="J49" s="80">
        <f t="shared" si="26"/>
        <v>0</v>
      </c>
      <c r="K49" s="80">
        <f t="shared" si="26"/>
        <v>0</v>
      </c>
      <c r="L49" s="80">
        <f t="shared" si="26"/>
        <v>0</v>
      </c>
      <c r="M49" s="80">
        <f>SUM(N49,O49)</f>
        <v>0</v>
      </c>
      <c r="N49" s="80">
        <v>0</v>
      </c>
      <c r="O49" s="80">
        <v>0</v>
      </c>
      <c r="P49" s="80">
        <f>SUM(Q49,R49)</f>
        <v>0</v>
      </c>
      <c r="Q49" s="80">
        <v>0</v>
      </c>
      <c r="R49" s="80">
        <f>SUM(S49,T49)</f>
        <v>0</v>
      </c>
      <c r="S49" s="68"/>
      <c r="T49" s="68"/>
      <c r="U49" s="68"/>
      <c r="V49" s="68"/>
      <c r="W49" s="60"/>
    </row>
    <row r="50" spans="1:23" ht="25.5" hidden="1">
      <c r="A50" s="152"/>
      <c r="B50" s="152"/>
      <c r="C50" s="161">
        <v>2183</v>
      </c>
      <c r="D50" s="161" t="s">
        <v>145</v>
      </c>
      <c r="E50" s="161" t="s">
        <v>174</v>
      </c>
      <c r="F50" s="161" t="s">
        <v>145</v>
      </c>
      <c r="G50" s="52" t="s">
        <v>176</v>
      </c>
      <c r="H50" s="80">
        <f t="shared" si="26"/>
        <v>0</v>
      </c>
      <c r="I50" s="80">
        <f t="shared" si="26"/>
        <v>0</v>
      </c>
      <c r="J50" s="80">
        <f t="shared" si="26"/>
        <v>0</v>
      </c>
      <c r="K50" s="80">
        <f t="shared" si="26"/>
        <v>0</v>
      </c>
      <c r="L50" s="80">
        <f t="shared" si="26"/>
        <v>0</v>
      </c>
      <c r="M50" s="80">
        <f>SUM(N50,O50)</f>
        <v>0</v>
      </c>
      <c r="N50" s="80">
        <v>0</v>
      </c>
      <c r="O50" s="80">
        <v>0</v>
      </c>
      <c r="P50" s="80">
        <f>SUM(Q50,R50)</f>
        <v>0</v>
      </c>
      <c r="Q50" s="80">
        <v>0</v>
      </c>
      <c r="R50" s="80">
        <f>SUM(S50,T50)</f>
        <v>0</v>
      </c>
      <c r="S50" s="68"/>
      <c r="T50" s="68"/>
      <c r="U50" s="68"/>
      <c r="V50" s="68"/>
      <c r="W50" s="60"/>
    </row>
    <row r="51" spans="1:23" ht="38.25" hidden="1">
      <c r="A51" s="152"/>
      <c r="B51" s="152"/>
      <c r="C51" s="161">
        <v>2200</v>
      </c>
      <c r="D51" s="161" t="s">
        <v>152</v>
      </c>
      <c r="E51" s="161" t="s">
        <v>146</v>
      </c>
      <c r="F51" s="161" t="s">
        <v>146</v>
      </c>
      <c r="G51" s="52" t="s">
        <v>177</v>
      </c>
      <c r="H51" s="80">
        <f t="shared" ref="H51:R51" si="27">SUM(H53,H56,H59,H62,H65)</f>
        <v>0</v>
      </c>
      <c r="I51" s="80">
        <f t="shared" si="27"/>
        <v>0</v>
      </c>
      <c r="J51" s="80">
        <f t="shared" si="27"/>
        <v>0</v>
      </c>
      <c r="K51" s="80"/>
      <c r="L51" s="80"/>
      <c r="M51" s="80">
        <f t="shared" si="27"/>
        <v>0</v>
      </c>
      <c r="N51" s="80">
        <f t="shared" si="27"/>
        <v>0</v>
      </c>
      <c r="O51" s="80">
        <f t="shared" si="27"/>
        <v>0</v>
      </c>
      <c r="P51" s="80">
        <f t="shared" si="27"/>
        <v>0</v>
      </c>
      <c r="Q51" s="80">
        <f t="shared" si="27"/>
        <v>0</v>
      </c>
      <c r="R51" s="80">
        <f t="shared" si="27"/>
        <v>0</v>
      </c>
      <c r="S51" s="68"/>
      <c r="T51" s="68"/>
      <c r="U51" s="68"/>
      <c r="V51" s="68"/>
      <c r="W51" s="60"/>
    </row>
    <row r="52" spans="1:23" ht="15" hidden="1">
      <c r="A52" s="152"/>
      <c r="B52" s="152"/>
      <c r="C52" s="161"/>
      <c r="D52" s="161"/>
      <c r="E52" s="161"/>
      <c r="F52" s="161"/>
      <c r="G52" s="52" t="s">
        <v>147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68"/>
      <c r="T52" s="68"/>
      <c r="U52" s="68"/>
      <c r="V52" s="68"/>
      <c r="W52" s="60"/>
    </row>
    <row r="53" spans="1:23" ht="15" hidden="1">
      <c r="A53" s="152"/>
      <c r="B53" s="152"/>
      <c r="C53" s="161">
        <v>2210</v>
      </c>
      <c r="D53" s="161" t="s">
        <v>152</v>
      </c>
      <c r="E53" s="161" t="s">
        <v>145</v>
      </c>
      <c r="F53" s="161" t="s">
        <v>146</v>
      </c>
      <c r="G53" s="52" t="s">
        <v>178</v>
      </c>
      <c r="H53" s="80">
        <f t="shared" ref="H53:R53" si="28">SUM(H55)</f>
        <v>0</v>
      </c>
      <c r="I53" s="80">
        <f t="shared" si="28"/>
        <v>0</v>
      </c>
      <c r="J53" s="80">
        <f t="shared" si="28"/>
        <v>0</v>
      </c>
      <c r="K53" s="80"/>
      <c r="L53" s="80"/>
      <c r="M53" s="80">
        <f t="shared" si="28"/>
        <v>0</v>
      </c>
      <c r="N53" s="80">
        <f t="shared" si="28"/>
        <v>0</v>
      </c>
      <c r="O53" s="80">
        <f t="shared" si="28"/>
        <v>0</v>
      </c>
      <c r="P53" s="80">
        <f t="shared" si="28"/>
        <v>0</v>
      </c>
      <c r="Q53" s="80">
        <f t="shared" si="28"/>
        <v>0</v>
      </c>
      <c r="R53" s="80">
        <f t="shared" si="28"/>
        <v>0</v>
      </c>
      <c r="S53" s="68"/>
      <c r="T53" s="68"/>
      <c r="U53" s="68"/>
      <c r="V53" s="68"/>
      <c r="W53" s="60"/>
    </row>
    <row r="54" spans="1:23" ht="15" hidden="1">
      <c r="A54" s="152"/>
      <c r="B54" s="152"/>
      <c r="C54" s="161"/>
      <c r="D54" s="161"/>
      <c r="E54" s="161"/>
      <c r="F54" s="161"/>
      <c r="G54" s="52" t="s">
        <v>149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68"/>
      <c r="T54" s="68"/>
      <c r="U54" s="68"/>
      <c r="V54" s="68"/>
      <c r="W54" s="60"/>
    </row>
    <row r="55" spans="1:23" ht="15" hidden="1">
      <c r="A55" s="152"/>
      <c r="B55" s="152"/>
      <c r="C55" s="161">
        <v>2211</v>
      </c>
      <c r="D55" s="161" t="s">
        <v>152</v>
      </c>
      <c r="E55" s="161" t="s">
        <v>145</v>
      </c>
      <c r="F55" s="161" t="s">
        <v>145</v>
      </c>
      <c r="G55" s="52" t="s">
        <v>179</v>
      </c>
      <c r="H55" s="80">
        <f>SUM(I55,J55)</f>
        <v>0</v>
      </c>
      <c r="I55" s="80">
        <v>0</v>
      </c>
      <c r="J55" s="80">
        <v>0</v>
      </c>
      <c r="K55" s="80"/>
      <c r="L55" s="80"/>
      <c r="M55" s="80">
        <f>SUM(N55,O55)</f>
        <v>0</v>
      </c>
      <c r="N55" s="80">
        <v>0</v>
      </c>
      <c r="O55" s="80">
        <v>0</v>
      </c>
      <c r="P55" s="80">
        <f>SUM(Q55,R55)</f>
        <v>0</v>
      </c>
      <c r="Q55" s="80">
        <v>0</v>
      </c>
      <c r="R55" s="80">
        <f>SUM(S55,T55)</f>
        <v>0</v>
      </c>
      <c r="S55" s="68"/>
      <c r="T55" s="68"/>
      <c r="U55" s="68"/>
      <c r="V55" s="68"/>
      <c r="W55" s="60"/>
    </row>
    <row r="56" spans="1:23" ht="15" hidden="1">
      <c r="A56" s="152"/>
      <c r="B56" s="152"/>
      <c r="C56" s="161">
        <v>2220</v>
      </c>
      <c r="D56" s="161" t="s">
        <v>152</v>
      </c>
      <c r="E56" s="161" t="s">
        <v>152</v>
      </c>
      <c r="F56" s="161" t="s">
        <v>146</v>
      </c>
      <c r="G56" s="52" t="s">
        <v>180</v>
      </c>
      <c r="H56" s="80">
        <f t="shared" ref="H56:R56" si="29">SUM(H58)</f>
        <v>0</v>
      </c>
      <c r="I56" s="80">
        <f t="shared" si="29"/>
        <v>0</v>
      </c>
      <c r="J56" s="80">
        <f t="shared" si="29"/>
        <v>0</v>
      </c>
      <c r="K56" s="80"/>
      <c r="L56" s="80"/>
      <c r="M56" s="80">
        <f t="shared" si="29"/>
        <v>0</v>
      </c>
      <c r="N56" s="80">
        <f t="shared" si="29"/>
        <v>0</v>
      </c>
      <c r="O56" s="80">
        <f t="shared" si="29"/>
        <v>0</v>
      </c>
      <c r="P56" s="80">
        <f t="shared" si="29"/>
        <v>0</v>
      </c>
      <c r="Q56" s="80">
        <f t="shared" si="29"/>
        <v>0</v>
      </c>
      <c r="R56" s="80">
        <f t="shared" si="29"/>
        <v>0</v>
      </c>
      <c r="S56" s="68"/>
      <c r="T56" s="68"/>
      <c r="U56" s="68"/>
      <c r="V56" s="68"/>
      <c r="W56" s="60"/>
    </row>
    <row r="57" spans="1:23" ht="15" hidden="1">
      <c r="A57" s="152"/>
      <c r="B57" s="152"/>
      <c r="C57" s="161"/>
      <c r="D57" s="161"/>
      <c r="E57" s="161"/>
      <c r="F57" s="161"/>
      <c r="G57" s="52" t="s">
        <v>149</v>
      </c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68"/>
      <c r="T57" s="68"/>
      <c r="U57" s="68"/>
      <c r="V57" s="68"/>
      <c r="W57" s="60"/>
    </row>
    <row r="58" spans="1:23" ht="15" hidden="1">
      <c r="A58" s="152"/>
      <c r="B58" s="152"/>
      <c r="C58" s="161">
        <v>2221</v>
      </c>
      <c r="D58" s="161" t="s">
        <v>152</v>
      </c>
      <c r="E58" s="161" t="s">
        <v>152</v>
      </c>
      <c r="F58" s="161" t="s">
        <v>145</v>
      </c>
      <c r="G58" s="52" t="s">
        <v>181</v>
      </c>
      <c r="H58" s="80">
        <f>SUM(I58,J58)</f>
        <v>0</v>
      </c>
      <c r="I58" s="80">
        <v>0</v>
      </c>
      <c r="J58" s="80">
        <v>0</v>
      </c>
      <c r="K58" s="80"/>
      <c r="L58" s="80"/>
      <c r="M58" s="80">
        <f>SUM(N58,O58)</f>
        <v>0</v>
      </c>
      <c r="N58" s="80">
        <v>0</v>
      </c>
      <c r="O58" s="80">
        <v>0</v>
      </c>
      <c r="P58" s="80">
        <f>SUM(Q58,R58)</f>
        <v>0</v>
      </c>
      <c r="Q58" s="80">
        <v>0</v>
      </c>
      <c r="R58" s="80">
        <f>SUM(S58,T58)</f>
        <v>0</v>
      </c>
      <c r="S58" s="68"/>
      <c r="T58" s="68"/>
      <c r="U58" s="68"/>
      <c r="V58" s="68"/>
      <c r="W58" s="60"/>
    </row>
    <row r="59" spans="1:23" ht="15" hidden="1">
      <c r="A59" s="152"/>
      <c r="B59" s="152"/>
      <c r="C59" s="161">
        <v>2230</v>
      </c>
      <c r="D59" s="161" t="s">
        <v>152</v>
      </c>
      <c r="E59" s="161" t="s">
        <v>154</v>
      </c>
      <c r="F59" s="161" t="s">
        <v>146</v>
      </c>
      <c r="G59" s="52" t="s">
        <v>182</v>
      </c>
      <c r="H59" s="80">
        <f t="shared" ref="H59:R59" si="30">SUM(H61)</f>
        <v>0</v>
      </c>
      <c r="I59" s="80">
        <f t="shared" si="30"/>
        <v>0</v>
      </c>
      <c r="J59" s="80">
        <f t="shared" si="30"/>
        <v>0</v>
      </c>
      <c r="K59" s="80"/>
      <c r="L59" s="80"/>
      <c r="M59" s="80">
        <f t="shared" si="30"/>
        <v>0</v>
      </c>
      <c r="N59" s="80">
        <f t="shared" si="30"/>
        <v>0</v>
      </c>
      <c r="O59" s="80">
        <f t="shared" si="30"/>
        <v>0</v>
      </c>
      <c r="P59" s="80">
        <f t="shared" si="30"/>
        <v>0</v>
      </c>
      <c r="Q59" s="80">
        <f t="shared" si="30"/>
        <v>0</v>
      </c>
      <c r="R59" s="80">
        <f t="shared" si="30"/>
        <v>0</v>
      </c>
      <c r="S59" s="68"/>
      <c r="T59" s="68"/>
      <c r="U59" s="68"/>
      <c r="V59" s="68"/>
      <c r="W59" s="60"/>
    </row>
    <row r="60" spans="1:23" ht="15" hidden="1">
      <c r="A60" s="152"/>
      <c r="B60" s="152"/>
      <c r="C60" s="161"/>
      <c r="D60" s="161"/>
      <c r="E60" s="161"/>
      <c r="F60" s="161"/>
      <c r="G60" s="52" t="s">
        <v>149</v>
      </c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68"/>
      <c r="T60" s="68"/>
      <c r="U60" s="68"/>
      <c r="V60" s="68"/>
      <c r="W60" s="60"/>
    </row>
    <row r="61" spans="1:23" ht="15" hidden="1">
      <c r="A61" s="152"/>
      <c r="B61" s="152"/>
      <c r="C61" s="161">
        <v>2231</v>
      </c>
      <c r="D61" s="161" t="s">
        <v>152</v>
      </c>
      <c r="E61" s="161" t="s">
        <v>154</v>
      </c>
      <c r="F61" s="161" t="s">
        <v>145</v>
      </c>
      <c r="G61" s="52" t="s">
        <v>183</v>
      </c>
      <c r="H61" s="80">
        <f>SUM(I61,J61)</f>
        <v>0</v>
      </c>
      <c r="I61" s="80">
        <v>0</v>
      </c>
      <c r="J61" s="80">
        <v>0</v>
      </c>
      <c r="K61" s="80"/>
      <c r="L61" s="80"/>
      <c r="M61" s="80">
        <f>SUM(N61,O61)</f>
        <v>0</v>
      </c>
      <c r="N61" s="80">
        <v>0</v>
      </c>
      <c r="O61" s="80">
        <v>0</v>
      </c>
      <c r="P61" s="80">
        <f>SUM(Q61,R61)</f>
        <v>0</v>
      </c>
      <c r="Q61" s="80">
        <v>0</v>
      </c>
      <c r="R61" s="80">
        <f>SUM(S61,T61)</f>
        <v>0</v>
      </c>
      <c r="S61" s="68"/>
      <c r="T61" s="68"/>
      <c r="U61" s="68"/>
      <c r="V61" s="68"/>
      <c r="W61" s="60"/>
    </row>
    <row r="62" spans="1:23" ht="25.5" hidden="1">
      <c r="A62" s="152"/>
      <c r="B62" s="152"/>
      <c r="C62" s="161">
        <v>2240</v>
      </c>
      <c r="D62" s="161" t="s">
        <v>152</v>
      </c>
      <c r="E62" s="161" t="s">
        <v>163</v>
      </c>
      <c r="F62" s="161" t="s">
        <v>146</v>
      </c>
      <c r="G62" s="52" t="s">
        <v>184</v>
      </c>
      <c r="H62" s="80">
        <f t="shared" ref="H62:R62" si="31">SUM(H64)</f>
        <v>0</v>
      </c>
      <c r="I62" s="80">
        <f t="shared" si="31"/>
        <v>0</v>
      </c>
      <c r="J62" s="80">
        <f t="shared" si="31"/>
        <v>0</v>
      </c>
      <c r="K62" s="80"/>
      <c r="L62" s="80"/>
      <c r="M62" s="80">
        <f t="shared" si="31"/>
        <v>0</v>
      </c>
      <c r="N62" s="80">
        <f t="shared" si="31"/>
        <v>0</v>
      </c>
      <c r="O62" s="80">
        <f t="shared" si="31"/>
        <v>0</v>
      </c>
      <c r="P62" s="80">
        <f t="shared" si="31"/>
        <v>0</v>
      </c>
      <c r="Q62" s="80">
        <f t="shared" si="31"/>
        <v>0</v>
      </c>
      <c r="R62" s="80">
        <f t="shared" si="31"/>
        <v>0</v>
      </c>
      <c r="S62" s="68"/>
      <c r="T62" s="68"/>
      <c r="U62" s="68"/>
      <c r="V62" s="68"/>
      <c r="W62" s="60"/>
    </row>
    <row r="63" spans="1:23" ht="15" hidden="1">
      <c r="A63" s="152"/>
      <c r="B63" s="152"/>
      <c r="C63" s="161"/>
      <c r="D63" s="161"/>
      <c r="E63" s="161"/>
      <c r="F63" s="161"/>
      <c r="G63" s="52" t="s">
        <v>149</v>
      </c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68"/>
      <c r="T63" s="68"/>
      <c r="U63" s="68"/>
      <c r="V63" s="68"/>
      <c r="W63" s="60"/>
    </row>
    <row r="64" spans="1:23" ht="25.5" hidden="1">
      <c r="A64" s="152"/>
      <c r="B64" s="152"/>
      <c r="C64" s="161">
        <v>2241</v>
      </c>
      <c r="D64" s="161" t="s">
        <v>152</v>
      </c>
      <c r="E64" s="161" t="s">
        <v>163</v>
      </c>
      <c r="F64" s="161" t="s">
        <v>145</v>
      </c>
      <c r="G64" s="52" t="s">
        <v>184</v>
      </c>
      <c r="H64" s="80">
        <f>SUM(I64,J64)</f>
        <v>0</v>
      </c>
      <c r="I64" s="80">
        <v>0</v>
      </c>
      <c r="J64" s="80">
        <v>0</v>
      </c>
      <c r="K64" s="80"/>
      <c r="L64" s="80"/>
      <c r="M64" s="80">
        <f>SUM(N64,O64)</f>
        <v>0</v>
      </c>
      <c r="N64" s="80">
        <v>0</v>
      </c>
      <c r="O64" s="80">
        <v>0</v>
      </c>
      <c r="P64" s="80">
        <f>SUM(Q64,R64)</f>
        <v>0</v>
      </c>
      <c r="Q64" s="80">
        <v>0</v>
      </c>
      <c r="R64" s="80">
        <f>SUM(S64,T64)</f>
        <v>0</v>
      </c>
      <c r="S64" s="68"/>
      <c r="T64" s="68"/>
      <c r="U64" s="68"/>
      <c r="V64" s="68"/>
      <c r="W64" s="60"/>
    </row>
    <row r="65" spans="1:23" ht="25.5" hidden="1">
      <c r="A65" s="152"/>
      <c r="B65" s="152"/>
      <c r="C65" s="161">
        <v>2250</v>
      </c>
      <c r="D65" s="161" t="s">
        <v>152</v>
      </c>
      <c r="E65" s="161" t="s">
        <v>166</v>
      </c>
      <c r="F65" s="161" t="s">
        <v>146</v>
      </c>
      <c r="G65" s="52" t="s">
        <v>185</v>
      </c>
      <c r="H65" s="80">
        <f t="shared" ref="H65:R65" si="32">SUM(H67)</f>
        <v>0</v>
      </c>
      <c r="I65" s="80">
        <f t="shared" si="32"/>
        <v>0</v>
      </c>
      <c r="J65" s="80">
        <f t="shared" si="32"/>
        <v>0</v>
      </c>
      <c r="K65" s="80"/>
      <c r="L65" s="80"/>
      <c r="M65" s="80">
        <f t="shared" si="32"/>
        <v>0</v>
      </c>
      <c r="N65" s="80">
        <f t="shared" si="32"/>
        <v>0</v>
      </c>
      <c r="O65" s="80">
        <f t="shared" si="32"/>
        <v>0</v>
      </c>
      <c r="P65" s="80">
        <f t="shared" si="32"/>
        <v>0</v>
      </c>
      <c r="Q65" s="80">
        <f t="shared" si="32"/>
        <v>0</v>
      </c>
      <c r="R65" s="80">
        <f t="shared" si="32"/>
        <v>0</v>
      </c>
      <c r="S65" s="68"/>
      <c r="T65" s="68"/>
      <c r="U65" s="68"/>
      <c r="V65" s="68"/>
      <c r="W65" s="60"/>
    </row>
    <row r="66" spans="1:23" ht="15" hidden="1">
      <c r="A66" s="152"/>
      <c r="B66" s="152"/>
      <c r="C66" s="161"/>
      <c r="D66" s="161"/>
      <c r="E66" s="161"/>
      <c r="F66" s="161"/>
      <c r="G66" s="52" t="s">
        <v>149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68"/>
      <c r="T66" s="68"/>
      <c r="U66" s="68"/>
      <c r="V66" s="68"/>
      <c r="W66" s="60"/>
    </row>
    <row r="67" spans="1:23" ht="25.5" hidden="1">
      <c r="A67" s="152"/>
      <c r="B67" s="152"/>
      <c r="C67" s="161">
        <v>2251</v>
      </c>
      <c r="D67" s="161" t="s">
        <v>152</v>
      </c>
      <c r="E67" s="161" t="s">
        <v>166</v>
      </c>
      <c r="F67" s="161" t="s">
        <v>145</v>
      </c>
      <c r="G67" s="52" t="s">
        <v>185</v>
      </c>
      <c r="H67" s="80">
        <f>SUM(I67,J67)</f>
        <v>0</v>
      </c>
      <c r="I67" s="80">
        <v>0</v>
      </c>
      <c r="J67" s="80">
        <v>0</v>
      </c>
      <c r="K67" s="80"/>
      <c r="L67" s="80"/>
      <c r="M67" s="80">
        <f>SUM(N67,O67)</f>
        <v>0</v>
      </c>
      <c r="N67" s="80">
        <v>0</v>
      </c>
      <c r="O67" s="80">
        <v>0</v>
      </c>
      <c r="P67" s="80">
        <f>SUM(Q67,R67)</f>
        <v>0</v>
      </c>
      <c r="Q67" s="80">
        <v>0</v>
      </c>
      <c r="R67" s="80">
        <f>SUM(S67,T67)</f>
        <v>0</v>
      </c>
      <c r="S67" s="68"/>
      <c r="T67" s="68"/>
      <c r="U67" s="68"/>
      <c r="V67" s="68"/>
      <c r="W67" s="60"/>
    </row>
    <row r="68" spans="1:23" ht="63.75" hidden="1">
      <c r="A68" s="152"/>
      <c r="B68" s="152"/>
      <c r="C68" s="161">
        <v>2300</v>
      </c>
      <c r="D68" s="161" t="s">
        <v>154</v>
      </c>
      <c r="E68" s="161" t="s">
        <v>146</v>
      </c>
      <c r="F68" s="161" t="s">
        <v>146</v>
      </c>
      <c r="G68" s="52" t="s">
        <v>186</v>
      </c>
      <c r="H68" s="80">
        <f t="shared" ref="H68:R68" si="33">SUM(H70,H75,H78,H82,H85,H88,H91,H94)</f>
        <v>0</v>
      </c>
      <c r="I68" s="80">
        <f t="shared" si="33"/>
        <v>0</v>
      </c>
      <c r="J68" s="80">
        <f t="shared" si="33"/>
        <v>0</v>
      </c>
      <c r="K68" s="80"/>
      <c r="L68" s="80"/>
      <c r="M68" s="80">
        <f t="shared" si="33"/>
        <v>0</v>
      </c>
      <c r="N68" s="80">
        <f t="shared" si="33"/>
        <v>0</v>
      </c>
      <c r="O68" s="80">
        <f t="shared" si="33"/>
        <v>0</v>
      </c>
      <c r="P68" s="80">
        <f t="shared" si="33"/>
        <v>0</v>
      </c>
      <c r="Q68" s="80">
        <f t="shared" si="33"/>
        <v>0</v>
      </c>
      <c r="R68" s="80">
        <f t="shared" si="33"/>
        <v>0</v>
      </c>
      <c r="S68" s="68"/>
      <c r="T68" s="68"/>
      <c r="U68" s="68"/>
      <c r="V68" s="68"/>
      <c r="W68" s="60"/>
    </row>
    <row r="69" spans="1:23" ht="15" hidden="1">
      <c r="A69" s="152"/>
      <c r="B69" s="152"/>
      <c r="C69" s="161"/>
      <c r="D69" s="161"/>
      <c r="E69" s="161"/>
      <c r="F69" s="161"/>
      <c r="G69" s="52" t="s">
        <v>147</v>
      </c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68"/>
      <c r="T69" s="68"/>
      <c r="U69" s="68"/>
      <c r="V69" s="68"/>
      <c r="W69" s="60"/>
    </row>
    <row r="70" spans="1:23" ht="15" hidden="1">
      <c r="A70" s="152"/>
      <c r="B70" s="152"/>
      <c r="C70" s="161">
        <v>2310</v>
      </c>
      <c r="D70" s="161" t="s">
        <v>154</v>
      </c>
      <c r="E70" s="161" t="s">
        <v>145</v>
      </c>
      <c r="F70" s="161" t="s">
        <v>146</v>
      </c>
      <c r="G70" s="52" t="s">
        <v>187</v>
      </c>
      <c r="H70" s="80">
        <f t="shared" ref="H70:R70" si="34">SUM(H72:H74)</f>
        <v>0</v>
      </c>
      <c r="I70" s="80">
        <f t="shared" si="34"/>
        <v>0</v>
      </c>
      <c r="J70" s="80">
        <f t="shared" si="34"/>
        <v>0</v>
      </c>
      <c r="K70" s="80"/>
      <c r="L70" s="80"/>
      <c r="M70" s="80">
        <f t="shared" si="34"/>
        <v>0</v>
      </c>
      <c r="N70" s="80">
        <f t="shared" si="34"/>
        <v>0</v>
      </c>
      <c r="O70" s="80">
        <f t="shared" si="34"/>
        <v>0</v>
      </c>
      <c r="P70" s="80">
        <f t="shared" si="34"/>
        <v>0</v>
      </c>
      <c r="Q70" s="80">
        <f t="shared" si="34"/>
        <v>0</v>
      </c>
      <c r="R70" s="80">
        <f t="shared" si="34"/>
        <v>0</v>
      </c>
      <c r="S70" s="68"/>
      <c r="T70" s="68"/>
      <c r="U70" s="68"/>
      <c r="V70" s="68"/>
      <c r="W70" s="60"/>
    </row>
    <row r="71" spans="1:23" ht="15" hidden="1">
      <c r="A71" s="152"/>
      <c r="B71" s="152"/>
      <c r="C71" s="161"/>
      <c r="D71" s="161"/>
      <c r="E71" s="161"/>
      <c r="F71" s="161"/>
      <c r="G71" s="52" t="s">
        <v>149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68"/>
      <c r="T71" s="68"/>
      <c r="U71" s="68"/>
      <c r="V71" s="68"/>
      <c r="W71" s="60"/>
    </row>
    <row r="72" spans="1:23" ht="15" hidden="1">
      <c r="A72" s="152"/>
      <c r="B72" s="152"/>
      <c r="C72" s="161">
        <v>2311</v>
      </c>
      <c r="D72" s="161" t="s">
        <v>154</v>
      </c>
      <c r="E72" s="161" t="s">
        <v>145</v>
      </c>
      <c r="F72" s="161" t="s">
        <v>145</v>
      </c>
      <c r="G72" s="52" t="s">
        <v>188</v>
      </c>
      <c r="H72" s="80">
        <f>SUM(I72,J72)</f>
        <v>0</v>
      </c>
      <c r="I72" s="80">
        <v>0</v>
      </c>
      <c r="J72" s="80">
        <v>0</v>
      </c>
      <c r="K72" s="80"/>
      <c r="L72" s="80"/>
      <c r="M72" s="80">
        <f>SUM(N72,O72)</f>
        <v>0</v>
      </c>
      <c r="N72" s="80">
        <v>0</v>
      </c>
      <c r="O72" s="80">
        <v>0</v>
      </c>
      <c r="P72" s="80">
        <f>SUM(Q72,R72)</f>
        <v>0</v>
      </c>
      <c r="Q72" s="80">
        <v>0</v>
      </c>
      <c r="R72" s="80">
        <f>SUM(S72,T72)</f>
        <v>0</v>
      </c>
      <c r="S72" s="68"/>
      <c r="T72" s="68"/>
      <c r="U72" s="68"/>
      <c r="V72" s="68"/>
      <c r="W72" s="60"/>
    </row>
    <row r="73" spans="1:23" ht="15" hidden="1">
      <c r="A73" s="152"/>
      <c r="B73" s="152"/>
      <c r="C73" s="161">
        <v>2312</v>
      </c>
      <c r="D73" s="161" t="s">
        <v>154</v>
      </c>
      <c r="E73" s="161" t="s">
        <v>145</v>
      </c>
      <c r="F73" s="161" t="s">
        <v>152</v>
      </c>
      <c r="G73" s="52" t="s">
        <v>189</v>
      </c>
      <c r="H73" s="80">
        <f>SUM(I73,J73)</f>
        <v>0</v>
      </c>
      <c r="I73" s="80">
        <v>0</v>
      </c>
      <c r="J73" s="80">
        <v>0</v>
      </c>
      <c r="K73" s="80"/>
      <c r="L73" s="80"/>
      <c r="M73" s="80">
        <f>SUM(N73,O73)</f>
        <v>0</v>
      </c>
      <c r="N73" s="80">
        <v>0</v>
      </c>
      <c r="O73" s="80">
        <v>0</v>
      </c>
      <c r="P73" s="80">
        <f>SUM(Q73,R73)</f>
        <v>0</v>
      </c>
      <c r="Q73" s="80">
        <v>0</v>
      </c>
      <c r="R73" s="80">
        <f>SUM(S73,T73)</f>
        <v>0</v>
      </c>
      <c r="S73" s="68"/>
      <c r="T73" s="68"/>
      <c r="U73" s="68"/>
      <c r="V73" s="68"/>
      <c r="W73" s="60"/>
    </row>
    <row r="74" spans="1:23" ht="15" hidden="1">
      <c r="A74" s="152"/>
      <c r="B74" s="152"/>
      <c r="C74" s="161">
        <v>2313</v>
      </c>
      <c r="D74" s="161" t="s">
        <v>154</v>
      </c>
      <c r="E74" s="161" t="s">
        <v>145</v>
      </c>
      <c r="F74" s="161" t="s">
        <v>154</v>
      </c>
      <c r="G74" s="52" t="s">
        <v>190</v>
      </c>
      <c r="H74" s="80">
        <f>SUM(I74,J74)</f>
        <v>0</v>
      </c>
      <c r="I74" s="80">
        <v>0</v>
      </c>
      <c r="J74" s="80">
        <v>0</v>
      </c>
      <c r="K74" s="80"/>
      <c r="L74" s="80"/>
      <c r="M74" s="80">
        <f>SUM(N74,O74)</f>
        <v>0</v>
      </c>
      <c r="N74" s="80">
        <v>0</v>
      </c>
      <c r="O74" s="80">
        <v>0</v>
      </c>
      <c r="P74" s="80">
        <f>SUM(Q74,R74)</f>
        <v>0</v>
      </c>
      <c r="Q74" s="80">
        <v>0</v>
      </c>
      <c r="R74" s="80">
        <f>SUM(S74,T74)</f>
        <v>0</v>
      </c>
      <c r="S74" s="68"/>
      <c r="T74" s="68"/>
      <c r="U74" s="68"/>
      <c r="V74" s="68"/>
      <c r="W74" s="60"/>
    </row>
    <row r="75" spans="1:23" ht="15" hidden="1">
      <c r="A75" s="152"/>
      <c r="B75" s="152"/>
      <c r="C75" s="161">
        <v>2320</v>
      </c>
      <c r="D75" s="161" t="s">
        <v>154</v>
      </c>
      <c r="E75" s="161" t="s">
        <v>152</v>
      </c>
      <c r="F75" s="161" t="s">
        <v>146</v>
      </c>
      <c r="G75" s="52" t="s">
        <v>191</v>
      </c>
      <c r="H75" s="80">
        <f t="shared" ref="H75:R75" si="35">SUM(H77)</f>
        <v>0</v>
      </c>
      <c r="I75" s="80">
        <f t="shared" si="35"/>
        <v>0</v>
      </c>
      <c r="J75" s="80">
        <f t="shared" si="35"/>
        <v>0</v>
      </c>
      <c r="K75" s="80"/>
      <c r="L75" s="80"/>
      <c r="M75" s="80">
        <f t="shared" si="35"/>
        <v>0</v>
      </c>
      <c r="N75" s="80">
        <f t="shared" si="35"/>
        <v>0</v>
      </c>
      <c r="O75" s="80">
        <f t="shared" si="35"/>
        <v>0</v>
      </c>
      <c r="P75" s="80">
        <f t="shared" si="35"/>
        <v>0</v>
      </c>
      <c r="Q75" s="80">
        <f t="shared" si="35"/>
        <v>0</v>
      </c>
      <c r="R75" s="80">
        <f t="shared" si="35"/>
        <v>0</v>
      </c>
      <c r="S75" s="68"/>
      <c r="T75" s="68"/>
      <c r="U75" s="68"/>
      <c r="V75" s="68"/>
      <c r="W75" s="60"/>
    </row>
    <row r="76" spans="1:23" ht="15" hidden="1">
      <c r="A76" s="152"/>
      <c r="B76" s="152"/>
      <c r="C76" s="161"/>
      <c r="D76" s="161"/>
      <c r="E76" s="161"/>
      <c r="F76" s="161"/>
      <c r="G76" s="52" t="s">
        <v>149</v>
      </c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68"/>
      <c r="T76" s="68"/>
      <c r="U76" s="68"/>
      <c r="V76" s="68"/>
      <c r="W76" s="60"/>
    </row>
    <row r="77" spans="1:23" ht="15" hidden="1">
      <c r="A77" s="152"/>
      <c r="B77" s="152"/>
      <c r="C77" s="161">
        <v>2321</v>
      </c>
      <c r="D77" s="161" t="s">
        <v>154</v>
      </c>
      <c r="E77" s="161" t="s">
        <v>152</v>
      </c>
      <c r="F77" s="161" t="s">
        <v>145</v>
      </c>
      <c r="G77" s="52" t="s">
        <v>192</v>
      </c>
      <c r="H77" s="80">
        <f>SUM(I77,J77)</f>
        <v>0</v>
      </c>
      <c r="I77" s="80">
        <v>0</v>
      </c>
      <c r="J77" s="80">
        <v>0</v>
      </c>
      <c r="K77" s="80"/>
      <c r="L77" s="80"/>
      <c r="M77" s="80">
        <f>SUM(N77,O77)</f>
        <v>0</v>
      </c>
      <c r="N77" s="80">
        <v>0</v>
      </c>
      <c r="O77" s="80">
        <v>0</v>
      </c>
      <c r="P77" s="80">
        <f>SUM(Q77,R77)</f>
        <v>0</v>
      </c>
      <c r="Q77" s="80">
        <v>0</v>
      </c>
      <c r="R77" s="80">
        <f>SUM(S77,T77)</f>
        <v>0</v>
      </c>
      <c r="S77" s="68"/>
      <c r="T77" s="68"/>
      <c r="U77" s="68"/>
      <c r="V77" s="68"/>
      <c r="W77" s="60"/>
    </row>
    <row r="78" spans="1:23" ht="25.5" hidden="1">
      <c r="A78" s="152"/>
      <c r="B78" s="152"/>
      <c r="C78" s="161">
        <v>2330</v>
      </c>
      <c r="D78" s="161" t="s">
        <v>154</v>
      </c>
      <c r="E78" s="161" t="s">
        <v>154</v>
      </c>
      <c r="F78" s="161" t="s">
        <v>146</v>
      </c>
      <c r="G78" s="52" t="s">
        <v>193</v>
      </c>
      <c r="H78" s="80">
        <f t="shared" ref="H78:Q78" si="36">SUM(H80:H81)</f>
        <v>0</v>
      </c>
      <c r="I78" s="80">
        <f t="shared" si="36"/>
        <v>0</v>
      </c>
      <c r="J78" s="80">
        <f t="shared" si="36"/>
        <v>0</v>
      </c>
      <c r="K78" s="80"/>
      <c r="L78" s="80"/>
      <c r="M78" s="80">
        <f t="shared" si="36"/>
        <v>0</v>
      </c>
      <c r="N78" s="80">
        <f t="shared" si="36"/>
        <v>0</v>
      </c>
      <c r="O78" s="80">
        <f t="shared" si="36"/>
        <v>0</v>
      </c>
      <c r="P78" s="80">
        <f t="shared" si="36"/>
        <v>0</v>
      </c>
      <c r="Q78" s="80">
        <f t="shared" si="36"/>
        <v>0</v>
      </c>
      <c r="R78" s="80">
        <f t="shared" ref="R78" si="37">SUM(R80:R81)</f>
        <v>0</v>
      </c>
      <c r="S78" s="68"/>
      <c r="T78" s="68"/>
      <c r="U78" s="68"/>
      <c r="V78" s="68"/>
      <c r="W78" s="60"/>
    </row>
    <row r="79" spans="1:23" ht="15" hidden="1">
      <c r="A79" s="152"/>
      <c r="B79" s="152"/>
      <c r="C79" s="161"/>
      <c r="D79" s="161"/>
      <c r="E79" s="161"/>
      <c r="F79" s="161"/>
      <c r="G79" s="52" t="s">
        <v>149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68"/>
      <c r="T79" s="68"/>
      <c r="U79" s="68"/>
      <c r="V79" s="68"/>
      <c r="W79" s="60"/>
    </row>
    <row r="80" spans="1:23" ht="15" hidden="1">
      <c r="A80" s="152"/>
      <c r="B80" s="152"/>
      <c r="C80" s="161">
        <v>2331</v>
      </c>
      <c r="D80" s="161" t="s">
        <v>154</v>
      </c>
      <c r="E80" s="161" t="s">
        <v>154</v>
      </c>
      <c r="F80" s="161" t="s">
        <v>145</v>
      </c>
      <c r="G80" s="52" t="s">
        <v>194</v>
      </c>
      <c r="H80" s="80">
        <f>SUM(I80,J80)</f>
        <v>0</v>
      </c>
      <c r="I80" s="80">
        <v>0</v>
      </c>
      <c r="J80" s="80">
        <v>0</v>
      </c>
      <c r="K80" s="80"/>
      <c r="L80" s="80"/>
      <c r="M80" s="80">
        <f>SUM(N80,O80)</f>
        <v>0</v>
      </c>
      <c r="N80" s="80">
        <v>0</v>
      </c>
      <c r="O80" s="80">
        <v>0</v>
      </c>
      <c r="P80" s="80">
        <f>SUM(Q80,R80)</f>
        <v>0</v>
      </c>
      <c r="Q80" s="80">
        <v>0</v>
      </c>
      <c r="R80" s="80">
        <f>SUM(S80,T80)</f>
        <v>0</v>
      </c>
      <c r="S80" s="68"/>
      <c r="T80" s="68"/>
      <c r="U80" s="68"/>
      <c r="V80" s="68"/>
      <c r="W80" s="60"/>
    </row>
    <row r="81" spans="1:23" ht="15" hidden="1">
      <c r="A81" s="152"/>
      <c r="B81" s="152"/>
      <c r="C81" s="161">
        <v>2332</v>
      </c>
      <c r="D81" s="161" t="s">
        <v>154</v>
      </c>
      <c r="E81" s="161" t="s">
        <v>154</v>
      </c>
      <c r="F81" s="161" t="s">
        <v>152</v>
      </c>
      <c r="G81" s="52" t="s">
        <v>195</v>
      </c>
      <c r="H81" s="80">
        <f>SUM(I81,J81)</f>
        <v>0</v>
      </c>
      <c r="I81" s="80">
        <v>0</v>
      </c>
      <c r="J81" s="80">
        <v>0</v>
      </c>
      <c r="K81" s="80"/>
      <c r="L81" s="80"/>
      <c r="M81" s="80">
        <f>SUM(N81,O81)</f>
        <v>0</v>
      </c>
      <c r="N81" s="80">
        <v>0</v>
      </c>
      <c r="O81" s="80">
        <v>0</v>
      </c>
      <c r="P81" s="80">
        <f>SUM(Q81,R81)</f>
        <v>0</v>
      </c>
      <c r="Q81" s="80">
        <v>0</v>
      </c>
      <c r="R81" s="80">
        <f>SUM(S81,T81)</f>
        <v>0</v>
      </c>
      <c r="S81" s="68"/>
      <c r="T81" s="68"/>
      <c r="U81" s="68"/>
      <c r="V81" s="68"/>
      <c r="W81" s="60"/>
    </row>
    <row r="82" spans="1:23" ht="15" hidden="1">
      <c r="A82" s="152"/>
      <c r="B82" s="152"/>
      <c r="C82" s="161">
        <v>2340</v>
      </c>
      <c r="D82" s="161" t="s">
        <v>154</v>
      </c>
      <c r="E82" s="161" t="s">
        <v>163</v>
      </c>
      <c r="F82" s="161" t="s">
        <v>146</v>
      </c>
      <c r="G82" s="52" t="s">
        <v>196</v>
      </c>
      <c r="H82" s="80">
        <f t="shared" ref="H82:R82" si="38">SUM(H84)</f>
        <v>0</v>
      </c>
      <c r="I82" s="80">
        <f t="shared" si="38"/>
        <v>0</v>
      </c>
      <c r="J82" s="80">
        <f t="shared" si="38"/>
        <v>0</v>
      </c>
      <c r="K82" s="80"/>
      <c r="L82" s="80"/>
      <c r="M82" s="80">
        <f t="shared" si="38"/>
        <v>0</v>
      </c>
      <c r="N82" s="80">
        <f t="shared" si="38"/>
        <v>0</v>
      </c>
      <c r="O82" s="80">
        <f t="shared" si="38"/>
        <v>0</v>
      </c>
      <c r="P82" s="80">
        <f t="shared" si="38"/>
        <v>0</v>
      </c>
      <c r="Q82" s="80">
        <f t="shared" si="38"/>
        <v>0</v>
      </c>
      <c r="R82" s="80">
        <f t="shared" si="38"/>
        <v>0</v>
      </c>
      <c r="S82" s="68"/>
      <c r="T82" s="68"/>
      <c r="U82" s="68"/>
      <c r="V82" s="68"/>
      <c r="W82" s="60"/>
    </row>
    <row r="83" spans="1:23" ht="15" hidden="1">
      <c r="A83" s="152"/>
      <c r="B83" s="152"/>
      <c r="C83" s="161"/>
      <c r="D83" s="161"/>
      <c r="E83" s="161"/>
      <c r="F83" s="161"/>
      <c r="G83" s="52" t="s">
        <v>149</v>
      </c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68"/>
      <c r="T83" s="68"/>
      <c r="U83" s="68"/>
      <c r="V83" s="68"/>
      <c r="W83" s="60"/>
    </row>
    <row r="84" spans="1:23" ht="15" hidden="1">
      <c r="A84" s="152"/>
      <c r="B84" s="152"/>
      <c r="C84" s="161">
        <v>2341</v>
      </c>
      <c r="D84" s="161" t="s">
        <v>154</v>
      </c>
      <c r="E84" s="161" t="s">
        <v>163</v>
      </c>
      <c r="F84" s="161" t="s">
        <v>145</v>
      </c>
      <c r="G84" s="52" t="s">
        <v>196</v>
      </c>
      <c r="H84" s="80">
        <f>SUM(I84,J84)</f>
        <v>0</v>
      </c>
      <c r="I84" s="80">
        <v>0</v>
      </c>
      <c r="J84" s="80">
        <v>0</v>
      </c>
      <c r="K84" s="80"/>
      <c r="L84" s="80"/>
      <c r="M84" s="80">
        <f>SUM(N84,O84)</f>
        <v>0</v>
      </c>
      <c r="N84" s="80">
        <v>0</v>
      </c>
      <c r="O84" s="80">
        <v>0</v>
      </c>
      <c r="P84" s="80">
        <f>SUM(Q84,R84)</f>
        <v>0</v>
      </c>
      <c r="Q84" s="80">
        <v>0</v>
      </c>
      <c r="R84" s="80">
        <f>SUM(S84,T84)</f>
        <v>0</v>
      </c>
      <c r="S84" s="68"/>
      <c r="T84" s="68"/>
      <c r="U84" s="68"/>
      <c r="V84" s="68"/>
      <c r="W84" s="60"/>
    </row>
    <row r="85" spans="1:23" ht="15" hidden="1">
      <c r="A85" s="152"/>
      <c r="B85" s="152"/>
      <c r="C85" s="161">
        <v>2350</v>
      </c>
      <c r="D85" s="161" t="s">
        <v>154</v>
      </c>
      <c r="E85" s="161" t="s">
        <v>166</v>
      </c>
      <c r="F85" s="161" t="s">
        <v>146</v>
      </c>
      <c r="G85" s="52" t="s">
        <v>197</v>
      </c>
      <c r="H85" s="80">
        <f t="shared" ref="H85:R85" si="39">SUM(H87)</f>
        <v>0</v>
      </c>
      <c r="I85" s="80">
        <f t="shared" si="39"/>
        <v>0</v>
      </c>
      <c r="J85" s="80">
        <f t="shared" si="39"/>
        <v>0</v>
      </c>
      <c r="K85" s="80"/>
      <c r="L85" s="80"/>
      <c r="M85" s="80">
        <f t="shared" si="39"/>
        <v>0</v>
      </c>
      <c r="N85" s="80">
        <f t="shared" si="39"/>
        <v>0</v>
      </c>
      <c r="O85" s="80">
        <f t="shared" si="39"/>
        <v>0</v>
      </c>
      <c r="P85" s="80">
        <f t="shared" si="39"/>
        <v>0</v>
      </c>
      <c r="Q85" s="80">
        <f t="shared" si="39"/>
        <v>0</v>
      </c>
      <c r="R85" s="80">
        <f t="shared" si="39"/>
        <v>0</v>
      </c>
      <c r="S85" s="68"/>
      <c r="T85" s="68"/>
      <c r="U85" s="68"/>
      <c r="V85" s="68"/>
      <c r="W85" s="60"/>
    </row>
    <row r="86" spans="1:23" ht="15" hidden="1">
      <c r="A86" s="152"/>
      <c r="B86" s="152"/>
      <c r="C86" s="161"/>
      <c r="D86" s="161"/>
      <c r="E86" s="161"/>
      <c r="F86" s="161"/>
      <c r="G86" s="52" t="s">
        <v>149</v>
      </c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68"/>
      <c r="T86" s="68"/>
      <c r="U86" s="68"/>
      <c r="V86" s="68"/>
      <c r="W86" s="60"/>
    </row>
    <row r="87" spans="1:23" ht="15" hidden="1">
      <c r="A87" s="152"/>
      <c r="B87" s="152"/>
      <c r="C87" s="161">
        <v>2351</v>
      </c>
      <c r="D87" s="161" t="s">
        <v>154</v>
      </c>
      <c r="E87" s="161" t="s">
        <v>166</v>
      </c>
      <c r="F87" s="161" t="s">
        <v>145</v>
      </c>
      <c r="G87" s="52" t="s">
        <v>198</v>
      </c>
      <c r="H87" s="80">
        <f>SUM(I87,J87)</f>
        <v>0</v>
      </c>
      <c r="I87" s="80">
        <v>0</v>
      </c>
      <c r="J87" s="80">
        <v>0</v>
      </c>
      <c r="K87" s="80"/>
      <c r="L87" s="80"/>
      <c r="M87" s="80">
        <f>SUM(N87,O87)</f>
        <v>0</v>
      </c>
      <c r="N87" s="80">
        <v>0</v>
      </c>
      <c r="O87" s="80">
        <v>0</v>
      </c>
      <c r="P87" s="80">
        <f>SUM(Q87,R87)</f>
        <v>0</v>
      </c>
      <c r="Q87" s="80">
        <v>0</v>
      </c>
      <c r="R87" s="80">
        <f>SUM(S87,T87)</f>
        <v>0</v>
      </c>
      <c r="S87" s="68"/>
      <c r="T87" s="68"/>
      <c r="U87" s="68"/>
      <c r="V87" s="68"/>
      <c r="W87" s="60"/>
    </row>
    <row r="88" spans="1:23" ht="38.25" hidden="1">
      <c r="A88" s="152"/>
      <c r="B88" s="152"/>
      <c r="C88" s="161">
        <v>2360</v>
      </c>
      <c r="D88" s="161" t="s">
        <v>154</v>
      </c>
      <c r="E88" s="161" t="s">
        <v>169</v>
      </c>
      <c r="F88" s="161" t="s">
        <v>146</v>
      </c>
      <c r="G88" s="52" t="s">
        <v>199</v>
      </c>
      <c r="H88" s="80">
        <f t="shared" ref="H88:R88" si="40">SUM(H90)</f>
        <v>0</v>
      </c>
      <c r="I88" s="80">
        <f t="shared" si="40"/>
        <v>0</v>
      </c>
      <c r="J88" s="80">
        <f t="shared" si="40"/>
        <v>0</v>
      </c>
      <c r="K88" s="80"/>
      <c r="L88" s="80"/>
      <c r="M88" s="80">
        <f t="shared" si="40"/>
        <v>0</v>
      </c>
      <c r="N88" s="80">
        <f t="shared" si="40"/>
        <v>0</v>
      </c>
      <c r="O88" s="80">
        <f t="shared" si="40"/>
        <v>0</v>
      </c>
      <c r="P88" s="80">
        <f t="shared" si="40"/>
        <v>0</v>
      </c>
      <c r="Q88" s="80">
        <f t="shared" si="40"/>
        <v>0</v>
      </c>
      <c r="R88" s="80">
        <f t="shared" si="40"/>
        <v>0</v>
      </c>
      <c r="S88" s="68"/>
      <c r="T88" s="68"/>
      <c r="U88" s="68"/>
      <c r="V88" s="68"/>
      <c r="W88" s="60"/>
    </row>
    <row r="89" spans="1:23" ht="15" hidden="1">
      <c r="A89" s="152"/>
      <c r="B89" s="152"/>
      <c r="C89" s="161"/>
      <c r="D89" s="161"/>
      <c r="E89" s="161"/>
      <c r="F89" s="161"/>
      <c r="G89" s="52" t="s">
        <v>149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68"/>
      <c r="T89" s="68"/>
      <c r="U89" s="68"/>
      <c r="V89" s="68"/>
      <c r="W89" s="60"/>
    </row>
    <row r="90" spans="1:23" ht="38.25" hidden="1">
      <c r="A90" s="152"/>
      <c r="B90" s="152"/>
      <c r="C90" s="161">
        <v>2361</v>
      </c>
      <c r="D90" s="161" t="s">
        <v>154</v>
      </c>
      <c r="E90" s="161" t="s">
        <v>169</v>
      </c>
      <c r="F90" s="161" t="s">
        <v>145</v>
      </c>
      <c r="G90" s="52" t="s">
        <v>199</v>
      </c>
      <c r="H90" s="80">
        <f>SUM(I90,J90)</f>
        <v>0</v>
      </c>
      <c r="I90" s="80">
        <v>0</v>
      </c>
      <c r="J90" s="80">
        <v>0</v>
      </c>
      <c r="K90" s="80"/>
      <c r="L90" s="80"/>
      <c r="M90" s="80">
        <f>SUM(N90,O90)</f>
        <v>0</v>
      </c>
      <c r="N90" s="80">
        <v>0</v>
      </c>
      <c r="O90" s="80">
        <v>0</v>
      </c>
      <c r="P90" s="80">
        <f>SUM(Q90,R90)</f>
        <v>0</v>
      </c>
      <c r="Q90" s="80">
        <v>0</v>
      </c>
      <c r="R90" s="80">
        <f>SUM(S90,T90)</f>
        <v>0</v>
      </c>
      <c r="S90" s="68"/>
      <c r="T90" s="68"/>
      <c r="U90" s="68"/>
      <c r="V90" s="68"/>
      <c r="W90" s="60"/>
    </row>
    <row r="91" spans="1:23" ht="15" hidden="1">
      <c r="A91" s="152"/>
      <c r="B91" s="152"/>
      <c r="C91" s="161">
        <v>2370</v>
      </c>
      <c r="D91" s="161" t="s">
        <v>154</v>
      </c>
      <c r="E91" s="161" t="s">
        <v>172</v>
      </c>
      <c r="F91" s="161" t="s">
        <v>146</v>
      </c>
      <c r="G91" s="52" t="s">
        <v>200</v>
      </c>
      <c r="H91" s="80">
        <f t="shared" ref="H91:R91" si="41">SUM(H93)</f>
        <v>0</v>
      </c>
      <c r="I91" s="80">
        <f t="shared" si="41"/>
        <v>0</v>
      </c>
      <c r="J91" s="80">
        <f t="shared" si="41"/>
        <v>0</v>
      </c>
      <c r="K91" s="80"/>
      <c r="L91" s="80"/>
      <c r="M91" s="80">
        <f t="shared" si="41"/>
        <v>0</v>
      </c>
      <c r="N91" s="80">
        <f t="shared" si="41"/>
        <v>0</v>
      </c>
      <c r="O91" s="80">
        <f t="shared" si="41"/>
        <v>0</v>
      </c>
      <c r="P91" s="80">
        <f t="shared" si="41"/>
        <v>0</v>
      </c>
      <c r="Q91" s="80">
        <f t="shared" si="41"/>
        <v>0</v>
      </c>
      <c r="R91" s="80">
        <f t="shared" si="41"/>
        <v>0</v>
      </c>
      <c r="S91" s="68"/>
      <c r="T91" s="68"/>
      <c r="U91" s="68"/>
      <c r="V91" s="68"/>
      <c r="W91" s="60"/>
    </row>
    <row r="92" spans="1:23" ht="15" hidden="1">
      <c r="A92" s="152"/>
      <c r="B92" s="152"/>
      <c r="C92" s="161"/>
      <c r="D92" s="161"/>
      <c r="E92" s="161"/>
      <c r="F92" s="161"/>
      <c r="G92" s="52" t="s">
        <v>149</v>
      </c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68"/>
      <c r="T92" s="68"/>
      <c r="U92" s="68"/>
      <c r="V92" s="68"/>
      <c r="W92" s="60"/>
    </row>
    <row r="93" spans="1:23" ht="15" hidden="1">
      <c r="A93" s="152"/>
      <c r="B93" s="152"/>
      <c r="C93" s="161">
        <v>2371</v>
      </c>
      <c r="D93" s="161" t="s">
        <v>154</v>
      </c>
      <c r="E93" s="161" t="s">
        <v>172</v>
      </c>
      <c r="F93" s="161" t="s">
        <v>145</v>
      </c>
      <c r="G93" s="52" t="s">
        <v>200</v>
      </c>
      <c r="H93" s="80">
        <f>SUM(I93,J93)</f>
        <v>0</v>
      </c>
      <c r="I93" s="80">
        <v>0</v>
      </c>
      <c r="J93" s="80">
        <v>0</v>
      </c>
      <c r="K93" s="80"/>
      <c r="L93" s="80"/>
      <c r="M93" s="80">
        <f>SUM(N93,O93)</f>
        <v>0</v>
      </c>
      <c r="N93" s="80">
        <v>0</v>
      </c>
      <c r="O93" s="80">
        <v>0</v>
      </c>
      <c r="P93" s="80">
        <f>SUM(Q93,R93)</f>
        <v>0</v>
      </c>
      <c r="Q93" s="80">
        <v>0</v>
      </c>
      <c r="R93" s="80">
        <f>SUM(S93,T93)</f>
        <v>0</v>
      </c>
      <c r="S93" s="68"/>
      <c r="T93" s="68"/>
      <c r="U93" s="68"/>
      <c r="V93" s="68"/>
      <c r="W93" s="60"/>
    </row>
    <row r="94" spans="1:23" ht="25.5" hidden="1">
      <c r="A94" s="152"/>
      <c r="B94" s="152"/>
      <c r="C94" s="161">
        <v>2380</v>
      </c>
      <c r="D94" s="161" t="s">
        <v>154</v>
      </c>
      <c r="E94" s="161" t="s">
        <v>174</v>
      </c>
      <c r="F94" s="161" t="s">
        <v>146</v>
      </c>
      <c r="G94" s="52" t="s">
        <v>201</v>
      </c>
      <c r="H94" s="80">
        <f t="shared" ref="H94:R94" si="42">SUM(H96)</f>
        <v>0</v>
      </c>
      <c r="I94" s="80">
        <f t="shared" si="42"/>
        <v>0</v>
      </c>
      <c r="J94" s="80">
        <f t="shared" si="42"/>
        <v>0</v>
      </c>
      <c r="K94" s="80"/>
      <c r="L94" s="80"/>
      <c r="M94" s="80">
        <f t="shared" si="42"/>
        <v>0</v>
      </c>
      <c r="N94" s="80">
        <f t="shared" si="42"/>
        <v>0</v>
      </c>
      <c r="O94" s="80">
        <f t="shared" si="42"/>
        <v>0</v>
      </c>
      <c r="P94" s="80">
        <f t="shared" si="42"/>
        <v>0</v>
      </c>
      <c r="Q94" s="80">
        <f t="shared" si="42"/>
        <v>0</v>
      </c>
      <c r="R94" s="80">
        <f t="shared" si="42"/>
        <v>0</v>
      </c>
      <c r="S94" s="68"/>
      <c r="T94" s="68"/>
      <c r="U94" s="68"/>
      <c r="V94" s="68"/>
      <c r="W94" s="60"/>
    </row>
    <row r="95" spans="1:23" ht="15" hidden="1">
      <c r="A95" s="152"/>
      <c r="B95" s="152"/>
      <c r="C95" s="161"/>
      <c r="D95" s="161"/>
      <c r="E95" s="161"/>
      <c r="F95" s="161"/>
      <c r="G95" s="52" t="s">
        <v>149</v>
      </c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68"/>
      <c r="T95" s="68"/>
      <c r="U95" s="68"/>
      <c r="V95" s="68"/>
      <c r="W95" s="60"/>
    </row>
    <row r="96" spans="1:23" ht="25.5" hidden="1">
      <c r="A96" s="152"/>
      <c r="B96" s="152"/>
      <c r="C96" s="161">
        <v>2381</v>
      </c>
      <c r="D96" s="161" t="s">
        <v>145</v>
      </c>
      <c r="E96" s="161" t="s">
        <v>174</v>
      </c>
      <c r="F96" s="161" t="s">
        <v>145</v>
      </c>
      <c r="G96" s="52" t="s">
        <v>202</v>
      </c>
      <c r="H96" s="80">
        <f>SUM(I96,J96)</f>
        <v>0</v>
      </c>
      <c r="I96" s="80">
        <v>0</v>
      </c>
      <c r="J96" s="80">
        <v>0</v>
      </c>
      <c r="K96" s="80"/>
      <c r="L96" s="80"/>
      <c r="M96" s="80">
        <f>SUM(N96,O96)</f>
        <v>0</v>
      </c>
      <c r="N96" s="80">
        <v>0</v>
      </c>
      <c r="O96" s="80">
        <v>0</v>
      </c>
      <c r="P96" s="80">
        <f>SUM(Q96,R96)</f>
        <v>0</v>
      </c>
      <c r="Q96" s="80">
        <v>0</v>
      </c>
      <c r="R96" s="80">
        <f>SUM(S96,T96)</f>
        <v>0</v>
      </c>
      <c r="S96" s="68"/>
      <c r="T96" s="68"/>
      <c r="U96" s="68"/>
      <c r="V96" s="68"/>
      <c r="W96" s="60"/>
    </row>
    <row r="97" spans="1:23" s="13" customFormat="1" ht="51" hidden="1">
      <c r="A97" s="159"/>
      <c r="B97" s="159"/>
      <c r="C97" s="163">
        <v>2400</v>
      </c>
      <c r="D97" s="163" t="s">
        <v>163</v>
      </c>
      <c r="E97" s="163" t="s">
        <v>146</v>
      </c>
      <c r="F97" s="163" t="s">
        <v>146</v>
      </c>
      <c r="G97" s="88" t="s">
        <v>203</v>
      </c>
      <c r="H97" s="164">
        <f t="shared" ref="H97:V97" si="43">SUM(H99,H103,H109,H117,H122,H131,H134,H140,H149)</f>
        <v>-5288</v>
      </c>
      <c r="I97" s="164">
        <f t="shared" si="43"/>
        <v>0</v>
      </c>
      <c r="J97" s="164">
        <f t="shared" si="43"/>
        <v>0</v>
      </c>
      <c r="K97" s="164">
        <f t="shared" si="43"/>
        <v>-5288</v>
      </c>
      <c r="L97" s="164">
        <f t="shared" si="43"/>
        <v>-5288</v>
      </c>
      <c r="M97" s="164">
        <f t="shared" si="43"/>
        <v>-3288</v>
      </c>
      <c r="N97" s="164">
        <f t="shared" si="43"/>
        <v>0</v>
      </c>
      <c r="O97" s="164">
        <f t="shared" si="43"/>
        <v>0</v>
      </c>
      <c r="P97" s="164">
        <f t="shared" si="43"/>
        <v>-3288</v>
      </c>
      <c r="Q97" s="164">
        <f t="shared" si="43"/>
        <v>-3288</v>
      </c>
      <c r="R97" s="164">
        <f t="shared" si="43"/>
        <v>-2000</v>
      </c>
      <c r="S97" s="164">
        <f t="shared" si="43"/>
        <v>0</v>
      </c>
      <c r="T97" s="164">
        <f t="shared" si="43"/>
        <v>0</v>
      </c>
      <c r="U97" s="164">
        <f t="shared" si="43"/>
        <v>-2000</v>
      </c>
      <c r="V97" s="164">
        <f t="shared" si="43"/>
        <v>-2000</v>
      </c>
      <c r="W97" s="67"/>
    </row>
    <row r="98" spans="1:23" ht="15" hidden="1">
      <c r="A98" s="152"/>
      <c r="B98" s="152"/>
      <c r="C98" s="161"/>
      <c r="D98" s="161"/>
      <c r="E98" s="161"/>
      <c r="F98" s="161"/>
      <c r="G98" s="52" t="s">
        <v>149</v>
      </c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68"/>
      <c r="T98" s="68"/>
      <c r="U98" s="68"/>
      <c r="V98" s="68"/>
      <c r="W98" s="60"/>
    </row>
    <row r="99" spans="1:23" ht="38.25" hidden="1">
      <c r="A99" s="152"/>
      <c r="B99" s="152"/>
      <c r="C99" s="161">
        <v>2410</v>
      </c>
      <c r="D99" s="161" t="s">
        <v>163</v>
      </c>
      <c r="E99" s="161" t="s">
        <v>145</v>
      </c>
      <c r="F99" s="161" t="s">
        <v>146</v>
      </c>
      <c r="G99" s="52" t="s">
        <v>204</v>
      </c>
      <c r="H99" s="80">
        <f>SUM(M99,R99)</f>
        <v>0</v>
      </c>
      <c r="I99" s="80">
        <f t="shared" ref="I99:L99" si="44">SUM(N99,S99)</f>
        <v>0</v>
      </c>
      <c r="J99" s="80">
        <f t="shared" si="44"/>
        <v>0</v>
      </c>
      <c r="K99" s="80">
        <f t="shared" si="44"/>
        <v>0</v>
      </c>
      <c r="L99" s="80">
        <f t="shared" si="44"/>
        <v>0</v>
      </c>
      <c r="M99" s="80">
        <f t="shared" ref="M99:Q99" si="45">SUM(M101:M102)</f>
        <v>0</v>
      </c>
      <c r="N99" s="80">
        <f t="shared" si="45"/>
        <v>0</v>
      </c>
      <c r="O99" s="80">
        <f t="shared" si="45"/>
        <v>0</v>
      </c>
      <c r="P99" s="80">
        <f t="shared" si="45"/>
        <v>0</v>
      </c>
      <c r="Q99" s="80">
        <f t="shared" si="45"/>
        <v>0</v>
      </c>
      <c r="R99" s="80">
        <f t="shared" ref="R99" si="46">SUM(R101:R102)</f>
        <v>0</v>
      </c>
      <c r="S99" s="68"/>
      <c r="T99" s="68"/>
      <c r="U99" s="68"/>
      <c r="V99" s="68"/>
      <c r="W99" s="60"/>
    </row>
    <row r="100" spans="1:23" ht="15" hidden="1">
      <c r="A100" s="152"/>
      <c r="B100" s="152"/>
      <c r="C100" s="161"/>
      <c r="D100" s="161"/>
      <c r="E100" s="161"/>
      <c r="F100" s="161"/>
      <c r="G100" s="52" t="s">
        <v>149</v>
      </c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68"/>
      <c r="T100" s="68"/>
      <c r="U100" s="68"/>
      <c r="V100" s="68"/>
      <c r="W100" s="60"/>
    </row>
    <row r="101" spans="1:23" ht="25.5" hidden="1">
      <c r="A101" s="152"/>
      <c r="B101" s="152"/>
      <c r="C101" s="161">
        <v>2411</v>
      </c>
      <c r="D101" s="161" t="s">
        <v>163</v>
      </c>
      <c r="E101" s="161" t="s">
        <v>145</v>
      </c>
      <c r="F101" s="161" t="s">
        <v>145</v>
      </c>
      <c r="G101" s="52" t="s">
        <v>205</v>
      </c>
      <c r="H101" s="80">
        <f t="shared" ref="H101:L102" si="47">SUM(M101,R101)</f>
        <v>0</v>
      </c>
      <c r="I101" s="80">
        <f t="shared" si="47"/>
        <v>0</v>
      </c>
      <c r="J101" s="80">
        <f t="shared" si="47"/>
        <v>0</v>
      </c>
      <c r="K101" s="80">
        <f t="shared" si="47"/>
        <v>0</v>
      </c>
      <c r="L101" s="80">
        <f t="shared" si="47"/>
        <v>0</v>
      </c>
      <c r="M101" s="80">
        <f>SUM(N101,O101)</f>
        <v>0</v>
      </c>
      <c r="N101" s="80">
        <v>0</v>
      </c>
      <c r="O101" s="80">
        <v>0</v>
      </c>
      <c r="P101" s="80">
        <f>SUM(Q101,R101)</f>
        <v>0</v>
      </c>
      <c r="Q101" s="80">
        <v>0</v>
      </c>
      <c r="R101" s="80">
        <f>SUM(S101,T101)</f>
        <v>0</v>
      </c>
      <c r="S101" s="68"/>
      <c r="T101" s="68"/>
      <c r="U101" s="68"/>
      <c r="V101" s="68"/>
      <c r="W101" s="60"/>
    </row>
    <row r="102" spans="1:23" ht="25.5" hidden="1">
      <c r="A102" s="152"/>
      <c r="B102" s="152"/>
      <c r="C102" s="161">
        <v>2412</v>
      </c>
      <c r="D102" s="161" t="s">
        <v>163</v>
      </c>
      <c r="E102" s="161" t="s">
        <v>145</v>
      </c>
      <c r="F102" s="161" t="s">
        <v>152</v>
      </c>
      <c r="G102" s="52" t="s">
        <v>206</v>
      </c>
      <c r="H102" s="80">
        <f t="shared" si="47"/>
        <v>0</v>
      </c>
      <c r="I102" s="80">
        <f t="shared" si="47"/>
        <v>0</v>
      </c>
      <c r="J102" s="80">
        <f t="shared" si="47"/>
        <v>0</v>
      </c>
      <c r="K102" s="80">
        <f t="shared" si="47"/>
        <v>0</v>
      </c>
      <c r="L102" s="80">
        <f t="shared" si="47"/>
        <v>0</v>
      </c>
      <c r="M102" s="80">
        <f>SUM(N102,O102)</f>
        <v>0</v>
      </c>
      <c r="N102" s="80">
        <v>0</v>
      </c>
      <c r="O102" s="80">
        <v>0</v>
      </c>
      <c r="P102" s="80">
        <f>SUM(Q102,R102)</f>
        <v>0</v>
      </c>
      <c r="Q102" s="80">
        <v>0</v>
      </c>
      <c r="R102" s="80">
        <f>SUM(S102,T102)</f>
        <v>0</v>
      </c>
      <c r="S102" s="68"/>
      <c r="T102" s="68"/>
      <c r="U102" s="68"/>
      <c r="V102" s="68"/>
      <c r="W102" s="60"/>
    </row>
    <row r="103" spans="1:23" s="13" customFormat="1" ht="38.25" hidden="1">
      <c r="A103" s="159"/>
      <c r="B103" s="159"/>
      <c r="C103" s="163">
        <v>2420</v>
      </c>
      <c r="D103" s="163" t="s">
        <v>163</v>
      </c>
      <c r="E103" s="163" t="s">
        <v>152</v>
      </c>
      <c r="F103" s="163" t="s">
        <v>146</v>
      </c>
      <c r="G103" s="88" t="s">
        <v>207</v>
      </c>
      <c r="H103" s="164">
        <f t="shared" ref="H103:Q103" si="48">SUM(H105:H108)</f>
        <v>0</v>
      </c>
      <c r="I103" s="164">
        <f t="shared" si="48"/>
        <v>0</v>
      </c>
      <c r="J103" s="164">
        <f t="shared" si="48"/>
        <v>0</v>
      </c>
      <c r="K103" s="164">
        <f t="shared" si="48"/>
        <v>0</v>
      </c>
      <c r="L103" s="164">
        <f t="shared" si="48"/>
        <v>0</v>
      </c>
      <c r="M103" s="164">
        <f t="shared" si="48"/>
        <v>0</v>
      </c>
      <c r="N103" s="164">
        <f t="shared" si="48"/>
        <v>0</v>
      </c>
      <c r="O103" s="164">
        <f t="shared" si="48"/>
        <v>0</v>
      </c>
      <c r="P103" s="164">
        <f t="shared" si="48"/>
        <v>0</v>
      </c>
      <c r="Q103" s="164">
        <f t="shared" si="48"/>
        <v>0</v>
      </c>
      <c r="R103" s="164">
        <f t="shared" ref="R103:V103" si="49">SUM(R105:R108)</f>
        <v>0</v>
      </c>
      <c r="S103" s="164">
        <f t="shared" si="49"/>
        <v>0</v>
      </c>
      <c r="T103" s="164">
        <f t="shared" si="49"/>
        <v>0</v>
      </c>
      <c r="U103" s="164">
        <f t="shared" si="49"/>
        <v>0</v>
      </c>
      <c r="V103" s="164">
        <f t="shared" si="49"/>
        <v>0</v>
      </c>
      <c r="W103" s="67"/>
    </row>
    <row r="104" spans="1:23" ht="15" hidden="1">
      <c r="A104" s="152"/>
      <c r="B104" s="152"/>
      <c r="C104" s="161"/>
      <c r="D104" s="161"/>
      <c r="E104" s="161"/>
      <c r="F104" s="161"/>
      <c r="G104" s="52" t="s">
        <v>149</v>
      </c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68"/>
      <c r="T104" s="68"/>
      <c r="U104" s="68"/>
      <c r="V104" s="68"/>
      <c r="W104" s="60"/>
    </row>
    <row r="105" spans="1:23" ht="15" hidden="1">
      <c r="A105" s="152"/>
      <c r="B105" s="152"/>
      <c r="C105" s="161">
        <v>2421</v>
      </c>
      <c r="D105" s="161" t="s">
        <v>163</v>
      </c>
      <c r="E105" s="161" t="s">
        <v>152</v>
      </c>
      <c r="F105" s="161" t="s">
        <v>145</v>
      </c>
      <c r="G105" s="52" t="s">
        <v>208</v>
      </c>
      <c r="H105" s="80">
        <f t="shared" ref="H105:L108" si="50">SUM(M105,R105)</f>
        <v>0</v>
      </c>
      <c r="I105" s="80">
        <f t="shared" si="50"/>
        <v>0</v>
      </c>
      <c r="J105" s="80">
        <f t="shared" si="50"/>
        <v>0</v>
      </c>
      <c r="K105" s="80">
        <f t="shared" si="50"/>
        <v>0</v>
      </c>
      <c r="L105" s="80">
        <f t="shared" si="50"/>
        <v>0</v>
      </c>
      <c r="M105" s="80">
        <f t="shared" ref="M105:M107" si="51">SUM(Q105)</f>
        <v>0</v>
      </c>
      <c r="N105" s="80">
        <v>0</v>
      </c>
      <c r="O105" s="80">
        <v>0</v>
      </c>
      <c r="P105" s="80">
        <f>SUM(Q105,R105)</f>
        <v>0</v>
      </c>
      <c r="Q105" s="80">
        <v>0</v>
      </c>
      <c r="R105" s="80">
        <f t="shared" ref="R105:R107" si="52">SUM(V105)</f>
        <v>0</v>
      </c>
      <c r="S105" s="68"/>
      <c r="T105" s="68"/>
      <c r="U105" s="68"/>
      <c r="V105" s="68"/>
      <c r="W105" s="60"/>
    </row>
    <row r="106" spans="1:23" ht="15" hidden="1">
      <c r="A106" s="152"/>
      <c r="B106" s="152"/>
      <c r="C106" s="161">
        <v>2422</v>
      </c>
      <c r="D106" s="161" t="s">
        <v>163</v>
      </c>
      <c r="E106" s="161" t="s">
        <v>152</v>
      </c>
      <c r="F106" s="161" t="s">
        <v>152</v>
      </c>
      <c r="G106" s="52" t="s">
        <v>209</v>
      </c>
      <c r="H106" s="80">
        <f t="shared" si="50"/>
        <v>0</v>
      </c>
      <c r="I106" s="80">
        <f t="shared" si="50"/>
        <v>0</v>
      </c>
      <c r="J106" s="80">
        <f t="shared" si="50"/>
        <v>0</v>
      </c>
      <c r="K106" s="80">
        <f t="shared" si="50"/>
        <v>0</v>
      </c>
      <c r="L106" s="80">
        <f t="shared" si="50"/>
        <v>0</v>
      </c>
      <c r="M106" s="80">
        <f t="shared" si="51"/>
        <v>0</v>
      </c>
      <c r="N106" s="80">
        <v>0</v>
      </c>
      <c r="O106" s="80">
        <v>0</v>
      </c>
      <c r="P106" s="80">
        <f>SUM(Q106,R106)</f>
        <v>0</v>
      </c>
      <c r="Q106" s="80">
        <v>0</v>
      </c>
      <c r="R106" s="80">
        <f t="shared" si="52"/>
        <v>0</v>
      </c>
      <c r="S106" s="68"/>
      <c r="T106" s="68"/>
      <c r="U106" s="68"/>
      <c r="V106" s="68"/>
      <c r="W106" s="60"/>
    </row>
    <row r="107" spans="1:23" ht="15" hidden="1">
      <c r="A107" s="152"/>
      <c r="B107" s="152"/>
      <c r="C107" s="161">
        <v>2423</v>
      </c>
      <c r="D107" s="161" t="s">
        <v>163</v>
      </c>
      <c r="E107" s="161" t="s">
        <v>152</v>
      </c>
      <c r="F107" s="161" t="s">
        <v>154</v>
      </c>
      <c r="G107" s="52" t="s">
        <v>210</v>
      </c>
      <c r="H107" s="80">
        <f t="shared" si="50"/>
        <v>0</v>
      </c>
      <c r="I107" s="80">
        <f t="shared" si="50"/>
        <v>0</v>
      </c>
      <c r="J107" s="80">
        <f t="shared" si="50"/>
        <v>0</v>
      </c>
      <c r="K107" s="80">
        <f t="shared" si="50"/>
        <v>0</v>
      </c>
      <c r="L107" s="80">
        <f t="shared" si="50"/>
        <v>0</v>
      </c>
      <c r="M107" s="80">
        <f t="shared" si="51"/>
        <v>0</v>
      </c>
      <c r="N107" s="80">
        <v>0</v>
      </c>
      <c r="O107" s="80">
        <v>0</v>
      </c>
      <c r="P107" s="80">
        <f>SUM(Q107,R107)</f>
        <v>0</v>
      </c>
      <c r="Q107" s="80">
        <v>0</v>
      </c>
      <c r="R107" s="80">
        <f t="shared" si="52"/>
        <v>0</v>
      </c>
      <c r="S107" s="68"/>
      <c r="T107" s="68"/>
      <c r="U107" s="68"/>
      <c r="V107" s="68"/>
      <c r="W107" s="60"/>
    </row>
    <row r="108" spans="1:23" ht="15" hidden="1">
      <c r="A108" s="152"/>
      <c r="B108" s="152"/>
      <c r="C108" s="161">
        <v>2424</v>
      </c>
      <c r="D108" s="161" t="s">
        <v>163</v>
      </c>
      <c r="E108" s="161" t="s">
        <v>152</v>
      </c>
      <c r="F108" s="161" t="s">
        <v>163</v>
      </c>
      <c r="G108" s="52" t="s">
        <v>211</v>
      </c>
      <c r="H108" s="80">
        <f t="shared" si="50"/>
        <v>0</v>
      </c>
      <c r="I108" s="80">
        <f t="shared" si="50"/>
        <v>0</v>
      </c>
      <c r="J108" s="80">
        <f t="shared" si="50"/>
        <v>0</v>
      </c>
      <c r="K108" s="80">
        <f t="shared" si="50"/>
        <v>0</v>
      </c>
      <c r="L108" s="80">
        <f t="shared" si="50"/>
        <v>0</v>
      </c>
      <c r="M108" s="80">
        <f>SUM(Q108)</f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f>SUM(V108)</f>
        <v>0</v>
      </c>
      <c r="S108" s="68"/>
      <c r="T108" s="68"/>
      <c r="U108" s="68"/>
      <c r="V108" s="68"/>
      <c r="W108" s="60"/>
    </row>
    <row r="109" spans="1:23" s="13" customFormat="1" ht="15" hidden="1">
      <c r="A109" s="159"/>
      <c r="B109" s="159"/>
      <c r="C109" s="163">
        <v>2430</v>
      </c>
      <c r="D109" s="163" t="s">
        <v>163</v>
      </c>
      <c r="E109" s="163" t="s">
        <v>154</v>
      </c>
      <c r="F109" s="163" t="s">
        <v>146</v>
      </c>
      <c r="G109" s="88" t="s">
        <v>212</v>
      </c>
      <c r="H109" s="164">
        <f t="shared" ref="H109:Q109" si="53">SUM(H111:H116)</f>
        <v>0</v>
      </c>
      <c r="I109" s="164">
        <f t="shared" si="53"/>
        <v>0</v>
      </c>
      <c r="J109" s="164">
        <f t="shared" si="53"/>
        <v>0</v>
      </c>
      <c r="K109" s="164">
        <f t="shared" si="53"/>
        <v>0</v>
      </c>
      <c r="L109" s="164">
        <f t="shared" si="53"/>
        <v>0</v>
      </c>
      <c r="M109" s="164">
        <f t="shared" si="53"/>
        <v>0</v>
      </c>
      <c r="N109" s="164">
        <f t="shared" si="53"/>
        <v>0</v>
      </c>
      <c r="O109" s="164">
        <f t="shared" si="53"/>
        <v>0</v>
      </c>
      <c r="P109" s="164">
        <f t="shared" si="53"/>
        <v>0</v>
      </c>
      <c r="Q109" s="164">
        <f t="shared" si="53"/>
        <v>0</v>
      </c>
      <c r="R109" s="164">
        <f t="shared" ref="R109:V109" si="54">SUM(R111:R116)</f>
        <v>0</v>
      </c>
      <c r="S109" s="164">
        <f t="shared" si="54"/>
        <v>0</v>
      </c>
      <c r="T109" s="164">
        <f t="shared" si="54"/>
        <v>0</v>
      </c>
      <c r="U109" s="164">
        <f t="shared" si="54"/>
        <v>0</v>
      </c>
      <c r="V109" s="164">
        <f t="shared" si="54"/>
        <v>0</v>
      </c>
      <c r="W109" s="67"/>
    </row>
    <row r="110" spans="1:23" ht="15" hidden="1">
      <c r="A110" s="152"/>
      <c r="B110" s="152"/>
      <c r="C110" s="161"/>
      <c r="D110" s="161"/>
      <c r="E110" s="161"/>
      <c r="F110" s="161"/>
      <c r="G110" s="52" t="s">
        <v>149</v>
      </c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68"/>
      <c r="T110" s="68"/>
      <c r="U110" s="68"/>
      <c r="V110" s="68"/>
      <c r="W110" s="60"/>
    </row>
    <row r="111" spans="1:23" ht="15" hidden="1">
      <c r="A111" s="152"/>
      <c r="B111" s="152"/>
      <c r="C111" s="161">
        <v>2431</v>
      </c>
      <c r="D111" s="161" t="s">
        <v>163</v>
      </c>
      <c r="E111" s="161" t="s">
        <v>154</v>
      </c>
      <c r="F111" s="161" t="s">
        <v>145</v>
      </c>
      <c r="G111" s="52" t="s">
        <v>213</v>
      </c>
      <c r="H111" s="80">
        <f t="shared" ref="H111:L116" si="55">SUM(M111,R111)</f>
        <v>0</v>
      </c>
      <c r="I111" s="80">
        <f t="shared" si="55"/>
        <v>0</v>
      </c>
      <c r="J111" s="80">
        <f t="shared" si="55"/>
        <v>0</v>
      </c>
      <c r="K111" s="80">
        <f t="shared" si="55"/>
        <v>0</v>
      </c>
      <c r="L111" s="80">
        <f t="shared" si="55"/>
        <v>0</v>
      </c>
      <c r="M111" s="80">
        <f t="shared" ref="M111:M116" si="56">SUM(Q111)</f>
        <v>0</v>
      </c>
      <c r="N111" s="80">
        <v>0</v>
      </c>
      <c r="O111" s="80">
        <v>0</v>
      </c>
      <c r="P111" s="80">
        <f t="shared" ref="P111:P116" si="57">SUM(Q111,R111)</f>
        <v>0</v>
      </c>
      <c r="Q111" s="80">
        <v>0</v>
      </c>
      <c r="R111" s="80">
        <f t="shared" ref="R111:R116" si="58">SUM(V111)</f>
        <v>0</v>
      </c>
      <c r="S111" s="68"/>
      <c r="T111" s="68"/>
      <c r="U111" s="68"/>
      <c r="V111" s="68"/>
      <c r="W111" s="60"/>
    </row>
    <row r="112" spans="1:23" ht="15" hidden="1">
      <c r="A112" s="152"/>
      <c r="B112" s="152"/>
      <c r="C112" s="161">
        <v>2432</v>
      </c>
      <c r="D112" s="161" t="s">
        <v>163</v>
      </c>
      <c r="E112" s="161" t="s">
        <v>154</v>
      </c>
      <c r="F112" s="161" t="s">
        <v>152</v>
      </c>
      <c r="G112" s="52" t="s">
        <v>214</v>
      </c>
      <c r="H112" s="80">
        <f t="shared" si="55"/>
        <v>0</v>
      </c>
      <c r="I112" s="80">
        <f t="shared" si="55"/>
        <v>0</v>
      </c>
      <c r="J112" s="80">
        <f t="shared" si="55"/>
        <v>0</v>
      </c>
      <c r="K112" s="80">
        <f t="shared" si="55"/>
        <v>0</v>
      </c>
      <c r="L112" s="80">
        <f t="shared" si="55"/>
        <v>0</v>
      </c>
      <c r="M112" s="80">
        <f t="shared" si="56"/>
        <v>0</v>
      </c>
      <c r="N112" s="80">
        <v>0</v>
      </c>
      <c r="O112" s="80">
        <v>0</v>
      </c>
      <c r="P112" s="80">
        <f t="shared" si="57"/>
        <v>0</v>
      </c>
      <c r="Q112" s="80">
        <v>0</v>
      </c>
      <c r="R112" s="80">
        <f t="shared" si="58"/>
        <v>0</v>
      </c>
      <c r="S112" s="68"/>
      <c r="T112" s="68"/>
      <c r="U112" s="68"/>
      <c r="V112" s="68"/>
      <c r="W112" s="60"/>
    </row>
    <row r="113" spans="1:23" ht="15" hidden="1">
      <c r="A113" s="152"/>
      <c r="B113" s="152"/>
      <c r="C113" s="161">
        <v>2433</v>
      </c>
      <c r="D113" s="161" t="s">
        <v>163</v>
      </c>
      <c r="E113" s="161" t="s">
        <v>154</v>
      </c>
      <c r="F113" s="161" t="s">
        <v>154</v>
      </c>
      <c r="G113" s="52" t="s">
        <v>215</v>
      </c>
      <c r="H113" s="80">
        <f t="shared" si="55"/>
        <v>0</v>
      </c>
      <c r="I113" s="80">
        <f t="shared" si="55"/>
        <v>0</v>
      </c>
      <c r="J113" s="80">
        <f t="shared" si="55"/>
        <v>0</v>
      </c>
      <c r="K113" s="80">
        <f t="shared" si="55"/>
        <v>0</v>
      </c>
      <c r="L113" s="80">
        <f t="shared" si="55"/>
        <v>0</v>
      </c>
      <c r="M113" s="80">
        <f t="shared" si="56"/>
        <v>0</v>
      </c>
      <c r="N113" s="80">
        <v>0</v>
      </c>
      <c r="O113" s="80">
        <v>0</v>
      </c>
      <c r="P113" s="80">
        <f t="shared" si="57"/>
        <v>0</v>
      </c>
      <c r="Q113" s="80">
        <v>0</v>
      </c>
      <c r="R113" s="80">
        <f t="shared" si="58"/>
        <v>0</v>
      </c>
      <c r="S113" s="68"/>
      <c r="T113" s="68"/>
      <c r="U113" s="68"/>
      <c r="V113" s="68"/>
      <c r="W113" s="60"/>
    </row>
    <row r="114" spans="1:23" ht="15" hidden="1">
      <c r="A114" s="152"/>
      <c r="B114" s="152"/>
      <c r="C114" s="161">
        <v>2434</v>
      </c>
      <c r="D114" s="161" t="s">
        <v>163</v>
      </c>
      <c r="E114" s="161" t="s">
        <v>154</v>
      </c>
      <c r="F114" s="161" t="s">
        <v>163</v>
      </c>
      <c r="G114" s="52" t="s">
        <v>216</v>
      </c>
      <c r="H114" s="80">
        <f t="shared" si="55"/>
        <v>0</v>
      </c>
      <c r="I114" s="80">
        <f t="shared" si="55"/>
        <v>0</v>
      </c>
      <c r="J114" s="80">
        <f t="shared" si="55"/>
        <v>0</v>
      </c>
      <c r="K114" s="80">
        <f t="shared" si="55"/>
        <v>0</v>
      </c>
      <c r="L114" s="80">
        <f t="shared" si="55"/>
        <v>0</v>
      </c>
      <c r="M114" s="80">
        <f t="shared" si="56"/>
        <v>0</v>
      </c>
      <c r="N114" s="80">
        <v>0</v>
      </c>
      <c r="O114" s="80">
        <v>0</v>
      </c>
      <c r="P114" s="80">
        <f t="shared" si="57"/>
        <v>0</v>
      </c>
      <c r="Q114" s="80">
        <v>0</v>
      </c>
      <c r="R114" s="80">
        <f t="shared" si="58"/>
        <v>0</v>
      </c>
      <c r="S114" s="68"/>
      <c r="T114" s="68"/>
      <c r="U114" s="68"/>
      <c r="V114" s="68"/>
      <c r="W114" s="60"/>
    </row>
    <row r="115" spans="1:23" ht="15" hidden="1">
      <c r="A115" s="152"/>
      <c r="B115" s="152"/>
      <c r="C115" s="161">
        <v>2435</v>
      </c>
      <c r="D115" s="161" t="s">
        <v>163</v>
      </c>
      <c r="E115" s="161" t="s">
        <v>154</v>
      </c>
      <c r="F115" s="161" t="s">
        <v>166</v>
      </c>
      <c r="G115" s="52" t="s">
        <v>217</v>
      </c>
      <c r="H115" s="80">
        <f t="shared" si="55"/>
        <v>0</v>
      </c>
      <c r="I115" s="80">
        <f t="shared" si="55"/>
        <v>0</v>
      </c>
      <c r="J115" s="80">
        <f t="shared" si="55"/>
        <v>0</v>
      </c>
      <c r="K115" s="80">
        <f t="shared" si="55"/>
        <v>0</v>
      </c>
      <c r="L115" s="80">
        <f t="shared" si="55"/>
        <v>0</v>
      </c>
      <c r="M115" s="80">
        <f t="shared" si="56"/>
        <v>0</v>
      </c>
      <c r="N115" s="80">
        <v>0</v>
      </c>
      <c r="O115" s="80">
        <v>0</v>
      </c>
      <c r="P115" s="80">
        <f t="shared" si="57"/>
        <v>0</v>
      </c>
      <c r="Q115" s="80">
        <v>0</v>
      </c>
      <c r="R115" s="80">
        <f t="shared" si="58"/>
        <v>0</v>
      </c>
      <c r="S115" s="68"/>
      <c r="T115" s="68"/>
      <c r="U115" s="68"/>
      <c r="V115" s="68"/>
      <c r="W115" s="60"/>
    </row>
    <row r="116" spans="1:23" ht="15" hidden="1">
      <c r="A116" s="152"/>
      <c r="B116" s="152"/>
      <c r="C116" s="161">
        <v>2436</v>
      </c>
      <c r="D116" s="161" t="s">
        <v>163</v>
      </c>
      <c r="E116" s="161" t="s">
        <v>154</v>
      </c>
      <c r="F116" s="161" t="s">
        <v>169</v>
      </c>
      <c r="G116" s="52" t="s">
        <v>218</v>
      </c>
      <c r="H116" s="80">
        <f t="shared" si="55"/>
        <v>0</v>
      </c>
      <c r="I116" s="80">
        <f t="shared" si="55"/>
        <v>0</v>
      </c>
      <c r="J116" s="80">
        <f t="shared" si="55"/>
        <v>0</v>
      </c>
      <c r="K116" s="80">
        <f t="shared" si="55"/>
        <v>0</v>
      </c>
      <c r="L116" s="80">
        <f t="shared" si="55"/>
        <v>0</v>
      </c>
      <c r="M116" s="80">
        <f t="shared" si="56"/>
        <v>0</v>
      </c>
      <c r="N116" s="80">
        <v>0</v>
      </c>
      <c r="O116" s="80">
        <v>0</v>
      </c>
      <c r="P116" s="80">
        <f t="shared" si="57"/>
        <v>0</v>
      </c>
      <c r="Q116" s="80">
        <v>0</v>
      </c>
      <c r="R116" s="80">
        <f t="shared" si="58"/>
        <v>0</v>
      </c>
      <c r="S116" s="68"/>
      <c r="T116" s="68"/>
      <c r="U116" s="68"/>
      <c r="V116" s="68"/>
      <c r="W116" s="60"/>
    </row>
    <row r="117" spans="1:23" s="13" customFormat="1" ht="25.5" hidden="1">
      <c r="A117" s="159"/>
      <c r="B117" s="159"/>
      <c r="C117" s="163">
        <v>2440</v>
      </c>
      <c r="D117" s="163" t="s">
        <v>163</v>
      </c>
      <c r="E117" s="163" t="s">
        <v>163</v>
      </c>
      <c r="F117" s="163" t="s">
        <v>146</v>
      </c>
      <c r="G117" s="88" t="s">
        <v>219</v>
      </c>
      <c r="H117" s="164">
        <f t="shared" ref="H117:Q117" si="59">SUM(H119:H121)</f>
        <v>0</v>
      </c>
      <c r="I117" s="164">
        <f t="shared" si="59"/>
        <v>0</v>
      </c>
      <c r="J117" s="164">
        <f t="shared" si="59"/>
        <v>0</v>
      </c>
      <c r="K117" s="164">
        <f t="shared" si="59"/>
        <v>0</v>
      </c>
      <c r="L117" s="164">
        <f t="shared" si="59"/>
        <v>0</v>
      </c>
      <c r="M117" s="164">
        <f t="shared" si="59"/>
        <v>0</v>
      </c>
      <c r="N117" s="164">
        <f t="shared" si="59"/>
        <v>0</v>
      </c>
      <c r="O117" s="164">
        <f t="shared" si="59"/>
        <v>0</v>
      </c>
      <c r="P117" s="164">
        <f t="shared" si="59"/>
        <v>0</v>
      </c>
      <c r="Q117" s="164">
        <f t="shared" si="59"/>
        <v>0</v>
      </c>
      <c r="R117" s="164">
        <f t="shared" ref="R117:V117" si="60">SUM(R119:R121)</f>
        <v>0</v>
      </c>
      <c r="S117" s="164">
        <f t="shared" si="60"/>
        <v>0</v>
      </c>
      <c r="T117" s="164">
        <f t="shared" si="60"/>
        <v>0</v>
      </c>
      <c r="U117" s="164">
        <f t="shared" si="60"/>
        <v>0</v>
      </c>
      <c r="V117" s="164">
        <f t="shared" si="60"/>
        <v>0</v>
      </c>
      <c r="W117" s="67"/>
    </row>
    <row r="118" spans="1:23" ht="15" hidden="1">
      <c r="A118" s="152"/>
      <c r="B118" s="152"/>
      <c r="C118" s="161"/>
      <c r="D118" s="161"/>
      <c r="E118" s="161"/>
      <c r="F118" s="161"/>
      <c r="G118" s="52" t="s">
        <v>149</v>
      </c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68"/>
      <c r="T118" s="68"/>
      <c r="U118" s="68"/>
      <c r="V118" s="68"/>
      <c r="W118" s="60"/>
    </row>
    <row r="119" spans="1:23" ht="25.5" hidden="1">
      <c r="A119" s="152"/>
      <c r="B119" s="152"/>
      <c r="C119" s="161">
        <v>2441</v>
      </c>
      <c r="D119" s="161" t="s">
        <v>163</v>
      </c>
      <c r="E119" s="161" t="s">
        <v>163</v>
      </c>
      <c r="F119" s="161" t="s">
        <v>145</v>
      </c>
      <c r="G119" s="52" t="s">
        <v>220</v>
      </c>
      <c r="H119" s="80">
        <f t="shared" ref="H119:L121" si="61">SUM(M119,R119)</f>
        <v>0</v>
      </c>
      <c r="I119" s="80">
        <f t="shared" si="61"/>
        <v>0</v>
      </c>
      <c r="J119" s="80">
        <f t="shared" si="61"/>
        <v>0</v>
      </c>
      <c r="K119" s="80">
        <f t="shared" si="61"/>
        <v>0</v>
      </c>
      <c r="L119" s="80">
        <f t="shared" si="61"/>
        <v>0</v>
      </c>
      <c r="M119" s="80">
        <f t="shared" ref="M119:M121" si="62">SUM(Q119)</f>
        <v>0</v>
      </c>
      <c r="N119" s="80">
        <v>0</v>
      </c>
      <c r="O119" s="80">
        <v>0</v>
      </c>
      <c r="P119" s="80">
        <f>SUM(Q119,R119)</f>
        <v>0</v>
      </c>
      <c r="Q119" s="80">
        <v>0</v>
      </c>
      <c r="R119" s="80">
        <f t="shared" ref="R119:R121" si="63">SUM(V119)</f>
        <v>0</v>
      </c>
      <c r="S119" s="68"/>
      <c r="T119" s="68"/>
      <c r="U119" s="68"/>
      <c r="V119" s="68"/>
      <c r="W119" s="60"/>
    </row>
    <row r="120" spans="1:23" ht="15" hidden="1">
      <c r="A120" s="152"/>
      <c r="B120" s="152"/>
      <c r="C120" s="161">
        <v>2442</v>
      </c>
      <c r="D120" s="161" t="s">
        <v>163</v>
      </c>
      <c r="E120" s="161" t="s">
        <v>163</v>
      </c>
      <c r="F120" s="161" t="s">
        <v>152</v>
      </c>
      <c r="G120" s="52" t="s">
        <v>221</v>
      </c>
      <c r="H120" s="80">
        <f t="shared" si="61"/>
        <v>0</v>
      </c>
      <c r="I120" s="80">
        <f t="shared" si="61"/>
        <v>0</v>
      </c>
      <c r="J120" s="80">
        <f t="shared" si="61"/>
        <v>0</v>
      </c>
      <c r="K120" s="80">
        <f t="shared" si="61"/>
        <v>0</v>
      </c>
      <c r="L120" s="80">
        <f t="shared" si="61"/>
        <v>0</v>
      </c>
      <c r="M120" s="80">
        <f t="shared" si="62"/>
        <v>0</v>
      </c>
      <c r="N120" s="80">
        <v>0</v>
      </c>
      <c r="O120" s="80">
        <v>0</v>
      </c>
      <c r="P120" s="80">
        <f>SUM(Q120,R120)</f>
        <v>0</v>
      </c>
      <c r="Q120" s="80">
        <v>0</v>
      </c>
      <c r="R120" s="80">
        <f t="shared" si="63"/>
        <v>0</v>
      </c>
      <c r="S120" s="68"/>
      <c r="T120" s="68"/>
      <c r="U120" s="68"/>
      <c r="V120" s="68"/>
      <c r="W120" s="60"/>
    </row>
    <row r="121" spans="1:23" ht="15" hidden="1">
      <c r="A121" s="152"/>
      <c r="B121" s="152"/>
      <c r="C121" s="161">
        <v>2443</v>
      </c>
      <c r="D121" s="161" t="s">
        <v>163</v>
      </c>
      <c r="E121" s="161" t="s">
        <v>163</v>
      </c>
      <c r="F121" s="161" t="s">
        <v>154</v>
      </c>
      <c r="G121" s="52" t="s">
        <v>222</v>
      </c>
      <c r="H121" s="80">
        <f t="shared" si="61"/>
        <v>0</v>
      </c>
      <c r="I121" s="80">
        <f t="shared" si="61"/>
        <v>0</v>
      </c>
      <c r="J121" s="80">
        <f t="shared" si="61"/>
        <v>0</v>
      </c>
      <c r="K121" s="80">
        <f t="shared" si="61"/>
        <v>0</v>
      </c>
      <c r="L121" s="80">
        <f t="shared" si="61"/>
        <v>0</v>
      </c>
      <c r="M121" s="80">
        <f t="shared" si="62"/>
        <v>0</v>
      </c>
      <c r="N121" s="80">
        <v>0</v>
      </c>
      <c r="O121" s="80">
        <v>0</v>
      </c>
      <c r="P121" s="80">
        <f>SUM(Q121,R121)</f>
        <v>0</v>
      </c>
      <c r="Q121" s="80">
        <v>0</v>
      </c>
      <c r="R121" s="80">
        <f t="shared" si="63"/>
        <v>0</v>
      </c>
      <c r="S121" s="68"/>
      <c r="T121" s="68"/>
      <c r="U121" s="68"/>
      <c r="V121" s="68"/>
      <c r="W121" s="60"/>
    </row>
    <row r="122" spans="1:23" s="13" customFormat="1" ht="15">
      <c r="A122" s="159"/>
      <c r="B122" s="159"/>
      <c r="C122" s="163">
        <v>2450</v>
      </c>
      <c r="D122" s="163" t="s">
        <v>163</v>
      </c>
      <c r="E122" s="163" t="s">
        <v>166</v>
      </c>
      <c r="F122" s="163" t="s">
        <v>146</v>
      </c>
      <c r="G122" s="88" t="s">
        <v>223</v>
      </c>
      <c r="H122" s="164">
        <f>SUM(H124)</f>
        <v>-3288</v>
      </c>
      <c r="I122" s="164">
        <f t="shared" ref="I122:V122" si="64">SUM(I124)</f>
        <v>0</v>
      </c>
      <c r="J122" s="164">
        <f t="shared" si="64"/>
        <v>0</v>
      </c>
      <c r="K122" s="164">
        <f t="shared" si="64"/>
        <v>-3288</v>
      </c>
      <c r="L122" s="164">
        <f t="shared" si="64"/>
        <v>-3288</v>
      </c>
      <c r="M122" s="164">
        <f t="shared" si="64"/>
        <v>-3288</v>
      </c>
      <c r="N122" s="164">
        <f t="shared" si="64"/>
        <v>0</v>
      </c>
      <c r="O122" s="164">
        <f t="shared" si="64"/>
        <v>0</v>
      </c>
      <c r="P122" s="164">
        <f t="shared" si="64"/>
        <v>-3288</v>
      </c>
      <c r="Q122" s="164">
        <f t="shared" si="64"/>
        <v>-3288</v>
      </c>
      <c r="R122" s="164">
        <f t="shared" si="64"/>
        <v>0</v>
      </c>
      <c r="S122" s="164">
        <f t="shared" si="64"/>
        <v>0</v>
      </c>
      <c r="T122" s="164">
        <f t="shared" si="64"/>
        <v>0</v>
      </c>
      <c r="U122" s="164">
        <f t="shared" si="64"/>
        <v>0</v>
      </c>
      <c r="V122" s="164">
        <f t="shared" si="64"/>
        <v>0</v>
      </c>
      <c r="W122" s="67"/>
    </row>
    <row r="123" spans="1:23" ht="15" hidden="1">
      <c r="A123" s="152"/>
      <c r="B123" s="152"/>
      <c r="C123" s="161"/>
      <c r="D123" s="161"/>
      <c r="E123" s="161"/>
      <c r="F123" s="161"/>
      <c r="G123" s="52" t="s">
        <v>149</v>
      </c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68"/>
      <c r="T123" s="68"/>
      <c r="U123" s="68"/>
      <c r="V123" s="68"/>
      <c r="W123" s="60"/>
    </row>
    <row r="124" spans="1:23" ht="15">
      <c r="A124" s="152"/>
      <c r="B124" s="152"/>
      <c r="C124" s="161">
        <v>2451</v>
      </c>
      <c r="D124" s="161" t="s">
        <v>163</v>
      </c>
      <c r="E124" s="161" t="s">
        <v>166</v>
      </c>
      <c r="F124" s="161" t="s">
        <v>145</v>
      </c>
      <c r="G124" s="52" t="s">
        <v>224</v>
      </c>
      <c r="H124" s="80">
        <f>SUM(H126)</f>
        <v>-3288</v>
      </c>
      <c r="I124" s="80">
        <f t="shared" ref="I124:V124" si="65">SUM(I126)</f>
        <v>0</v>
      </c>
      <c r="J124" s="80">
        <f t="shared" si="65"/>
        <v>0</v>
      </c>
      <c r="K124" s="80">
        <f t="shared" si="65"/>
        <v>-3288</v>
      </c>
      <c r="L124" s="80">
        <f t="shared" si="65"/>
        <v>-3288</v>
      </c>
      <c r="M124" s="80">
        <f t="shared" si="65"/>
        <v>-3288</v>
      </c>
      <c r="N124" s="80">
        <f t="shared" si="65"/>
        <v>0</v>
      </c>
      <c r="O124" s="80">
        <f t="shared" si="65"/>
        <v>0</v>
      </c>
      <c r="P124" s="80">
        <f t="shared" si="65"/>
        <v>-3288</v>
      </c>
      <c r="Q124" s="80">
        <f t="shared" si="65"/>
        <v>-3288</v>
      </c>
      <c r="R124" s="80">
        <f t="shared" si="65"/>
        <v>0</v>
      </c>
      <c r="S124" s="80">
        <f t="shared" si="65"/>
        <v>0</v>
      </c>
      <c r="T124" s="80">
        <f t="shared" si="65"/>
        <v>0</v>
      </c>
      <c r="U124" s="80">
        <f t="shared" si="65"/>
        <v>0</v>
      </c>
      <c r="V124" s="80">
        <f t="shared" si="65"/>
        <v>0</v>
      </c>
      <c r="W124" s="60"/>
    </row>
    <row r="125" spans="1:23" ht="24">
      <c r="A125" s="152"/>
      <c r="B125" s="152"/>
      <c r="C125" s="161"/>
      <c r="D125" s="161"/>
      <c r="E125" s="161"/>
      <c r="F125" s="161"/>
      <c r="G125" s="165" t="s">
        <v>685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68"/>
      <c r="T125" s="68"/>
      <c r="U125" s="68"/>
      <c r="V125" s="68"/>
      <c r="W125" s="60"/>
    </row>
    <row r="126" spans="1:23" ht="33" customHeight="1">
      <c r="A126" s="152"/>
      <c r="B126" s="152"/>
      <c r="C126" s="161"/>
      <c r="D126" s="161"/>
      <c r="E126" s="161"/>
      <c r="F126" s="161"/>
      <c r="G126" s="52" t="s">
        <v>706</v>
      </c>
      <c r="H126" s="80">
        <f>M126+R126</f>
        <v>-3288</v>
      </c>
      <c r="I126" s="80">
        <f t="shared" ref="I126:L126" si="66">N126+S126</f>
        <v>0</v>
      </c>
      <c r="J126" s="80">
        <f t="shared" si="66"/>
        <v>0</v>
      </c>
      <c r="K126" s="80">
        <f t="shared" si="66"/>
        <v>-3288</v>
      </c>
      <c r="L126" s="80">
        <f t="shared" si="66"/>
        <v>-3288</v>
      </c>
      <c r="M126" s="80">
        <f t="shared" ref="M126:M130" si="67">SUM(Q126)</f>
        <v>-3288</v>
      </c>
      <c r="N126" s="80">
        <v>0</v>
      </c>
      <c r="O126" s="80">
        <v>0</v>
      </c>
      <c r="P126" s="80">
        <v>-3288</v>
      </c>
      <c r="Q126" s="80">
        <v>-3288</v>
      </c>
      <c r="R126" s="80"/>
      <c r="S126" s="68"/>
      <c r="T126" s="68"/>
      <c r="U126" s="68"/>
      <c r="V126" s="68"/>
      <c r="W126" s="60"/>
    </row>
    <row r="127" spans="1:23" ht="15" hidden="1">
      <c r="A127" s="152"/>
      <c r="B127" s="152"/>
      <c r="C127" s="161">
        <v>2452</v>
      </c>
      <c r="D127" s="161" t="s">
        <v>163</v>
      </c>
      <c r="E127" s="161" t="s">
        <v>166</v>
      </c>
      <c r="F127" s="161" t="s">
        <v>152</v>
      </c>
      <c r="G127" s="52" t="s">
        <v>225</v>
      </c>
      <c r="H127" s="80">
        <f t="shared" ref="H127:L130" si="68">SUM(M127,R127)</f>
        <v>0</v>
      </c>
      <c r="I127" s="80">
        <f t="shared" si="68"/>
        <v>0</v>
      </c>
      <c r="J127" s="80">
        <f t="shared" si="68"/>
        <v>0</v>
      </c>
      <c r="K127" s="80">
        <f t="shared" si="68"/>
        <v>0</v>
      </c>
      <c r="L127" s="80">
        <f t="shared" si="68"/>
        <v>0</v>
      </c>
      <c r="M127" s="80">
        <f t="shared" si="67"/>
        <v>0</v>
      </c>
      <c r="N127" s="80">
        <v>0</v>
      </c>
      <c r="O127" s="80">
        <v>0</v>
      </c>
      <c r="P127" s="80">
        <f>SUM(Q127,R127)</f>
        <v>0</v>
      </c>
      <c r="Q127" s="80">
        <v>0</v>
      </c>
      <c r="R127" s="80">
        <f t="shared" ref="R127:R130" si="69">SUM(V127)</f>
        <v>0</v>
      </c>
      <c r="S127" s="68"/>
      <c r="T127" s="68"/>
      <c r="U127" s="68"/>
      <c r="V127" s="68"/>
      <c r="W127" s="60"/>
    </row>
    <row r="128" spans="1:23" ht="15" hidden="1">
      <c r="A128" s="152"/>
      <c r="B128" s="152"/>
      <c r="C128" s="161">
        <v>2453</v>
      </c>
      <c r="D128" s="161" t="s">
        <v>163</v>
      </c>
      <c r="E128" s="161" t="s">
        <v>166</v>
      </c>
      <c r="F128" s="161" t="s">
        <v>154</v>
      </c>
      <c r="G128" s="52" t="s">
        <v>226</v>
      </c>
      <c r="H128" s="80">
        <f t="shared" si="68"/>
        <v>0</v>
      </c>
      <c r="I128" s="80">
        <f t="shared" si="68"/>
        <v>0</v>
      </c>
      <c r="J128" s="80">
        <f t="shared" si="68"/>
        <v>0</v>
      </c>
      <c r="K128" s="80">
        <f t="shared" si="68"/>
        <v>0</v>
      </c>
      <c r="L128" s="80">
        <f t="shared" si="68"/>
        <v>0</v>
      </c>
      <c r="M128" s="80">
        <f t="shared" si="67"/>
        <v>0</v>
      </c>
      <c r="N128" s="80">
        <v>0</v>
      </c>
      <c r="O128" s="80">
        <v>0</v>
      </c>
      <c r="P128" s="80">
        <f>SUM(Q128,R128)</f>
        <v>0</v>
      </c>
      <c r="Q128" s="80">
        <v>0</v>
      </c>
      <c r="R128" s="80">
        <f t="shared" si="69"/>
        <v>0</v>
      </c>
      <c r="S128" s="68"/>
      <c r="T128" s="68"/>
      <c r="U128" s="68"/>
      <c r="V128" s="68"/>
      <c r="W128" s="60"/>
    </row>
    <row r="129" spans="1:23" ht="15" hidden="1">
      <c r="A129" s="152"/>
      <c r="B129" s="152"/>
      <c r="C129" s="161">
        <v>2454</v>
      </c>
      <c r="D129" s="161" t="s">
        <v>163</v>
      </c>
      <c r="E129" s="161" t="s">
        <v>166</v>
      </c>
      <c r="F129" s="161" t="s">
        <v>163</v>
      </c>
      <c r="G129" s="52" t="s">
        <v>227</v>
      </c>
      <c r="H129" s="80">
        <f t="shared" si="68"/>
        <v>0</v>
      </c>
      <c r="I129" s="80">
        <f t="shared" si="68"/>
        <v>0</v>
      </c>
      <c r="J129" s="80">
        <f t="shared" si="68"/>
        <v>0</v>
      </c>
      <c r="K129" s="80">
        <f t="shared" si="68"/>
        <v>0</v>
      </c>
      <c r="L129" s="80">
        <f t="shared" si="68"/>
        <v>0</v>
      </c>
      <c r="M129" s="80">
        <f t="shared" si="67"/>
        <v>0</v>
      </c>
      <c r="N129" s="80">
        <v>0</v>
      </c>
      <c r="O129" s="80">
        <v>0</v>
      </c>
      <c r="P129" s="80">
        <f>SUM(Q129,R129)</f>
        <v>0</v>
      </c>
      <c r="Q129" s="80">
        <v>0</v>
      </c>
      <c r="R129" s="80">
        <f t="shared" si="69"/>
        <v>0</v>
      </c>
      <c r="S129" s="68"/>
      <c r="T129" s="68"/>
      <c r="U129" s="68"/>
      <c r="V129" s="68"/>
      <c r="W129" s="60"/>
    </row>
    <row r="130" spans="1:23" ht="15" hidden="1">
      <c r="A130" s="152"/>
      <c r="B130" s="152"/>
      <c r="C130" s="161">
        <v>2455</v>
      </c>
      <c r="D130" s="161" t="s">
        <v>163</v>
      </c>
      <c r="E130" s="161" t="s">
        <v>166</v>
      </c>
      <c r="F130" s="161" t="s">
        <v>166</v>
      </c>
      <c r="G130" s="52" t="s">
        <v>228</v>
      </c>
      <c r="H130" s="80">
        <f t="shared" si="68"/>
        <v>0</v>
      </c>
      <c r="I130" s="80">
        <f t="shared" si="68"/>
        <v>0</v>
      </c>
      <c r="J130" s="80">
        <f t="shared" si="68"/>
        <v>0</v>
      </c>
      <c r="K130" s="80">
        <f t="shared" si="68"/>
        <v>0</v>
      </c>
      <c r="L130" s="80">
        <f t="shared" si="68"/>
        <v>0</v>
      </c>
      <c r="M130" s="80">
        <f t="shared" si="67"/>
        <v>0</v>
      </c>
      <c r="N130" s="80">
        <v>0</v>
      </c>
      <c r="O130" s="80">
        <v>0</v>
      </c>
      <c r="P130" s="80">
        <f>SUM(Q130,R130)</f>
        <v>0</v>
      </c>
      <c r="Q130" s="80">
        <v>0</v>
      </c>
      <c r="R130" s="80">
        <f t="shared" si="69"/>
        <v>0</v>
      </c>
      <c r="S130" s="68"/>
      <c r="T130" s="68"/>
      <c r="U130" s="68"/>
      <c r="V130" s="68"/>
      <c r="W130" s="60"/>
    </row>
    <row r="131" spans="1:23" s="13" customFormat="1" ht="15" hidden="1">
      <c r="A131" s="159"/>
      <c r="B131" s="159"/>
      <c r="C131" s="163">
        <v>2460</v>
      </c>
      <c r="D131" s="163" t="s">
        <v>163</v>
      </c>
      <c r="E131" s="163" t="s">
        <v>169</v>
      </c>
      <c r="F131" s="163" t="s">
        <v>146</v>
      </c>
      <c r="G131" s="88" t="s">
        <v>229</v>
      </c>
      <c r="H131" s="164">
        <f t="shared" ref="H131:R131" si="70">SUM(H133)</f>
        <v>0</v>
      </c>
      <c r="I131" s="164">
        <f t="shared" si="70"/>
        <v>0</v>
      </c>
      <c r="J131" s="164">
        <f t="shared" si="70"/>
        <v>0</v>
      </c>
      <c r="K131" s="164"/>
      <c r="L131" s="164"/>
      <c r="M131" s="164">
        <f t="shared" si="70"/>
        <v>0</v>
      </c>
      <c r="N131" s="164">
        <f t="shared" si="70"/>
        <v>0</v>
      </c>
      <c r="O131" s="164">
        <f t="shared" si="70"/>
        <v>0</v>
      </c>
      <c r="P131" s="164">
        <f t="shared" si="70"/>
        <v>0</v>
      </c>
      <c r="Q131" s="164">
        <f t="shared" si="70"/>
        <v>0</v>
      </c>
      <c r="R131" s="164">
        <f t="shared" si="70"/>
        <v>0</v>
      </c>
      <c r="S131" s="75"/>
      <c r="T131" s="75"/>
      <c r="U131" s="75"/>
      <c r="V131" s="75"/>
      <c r="W131" s="67"/>
    </row>
    <row r="132" spans="1:23" ht="15" hidden="1">
      <c r="A132" s="152"/>
      <c r="B132" s="152"/>
      <c r="C132" s="161"/>
      <c r="D132" s="161"/>
      <c r="E132" s="161"/>
      <c r="F132" s="161"/>
      <c r="G132" s="52" t="s">
        <v>149</v>
      </c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68"/>
      <c r="T132" s="68"/>
      <c r="U132" s="68"/>
      <c r="V132" s="68"/>
      <c r="W132" s="60"/>
    </row>
    <row r="133" spans="1:23" ht="15" hidden="1">
      <c r="A133" s="152"/>
      <c r="B133" s="152"/>
      <c r="C133" s="161">
        <v>2461</v>
      </c>
      <c r="D133" s="161" t="s">
        <v>163</v>
      </c>
      <c r="E133" s="161" t="s">
        <v>169</v>
      </c>
      <c r="F133" s="161" t="s">
        <v>145</v>
      </c>
      <c r="G133" s="52" t="s">
        <v>229</v>
      </c>
      <c r="H133" s="80">
        <f>SUM(I133,J133)</f>
        <v>0</v>
      </c>
      <c r="I133" s="80">
        <v>0</v>
      </c>
      <c r="J133" s="80">
        <v>0</v>
      </c>
      <c r="K133" s="80"/>
      <c r="L133" s="80"/>
      <c r="M133" s="80">
        <f t="shared" ref="M133" si="71">SUM(Q133)</f>
        <v>0</v>
      </c>
      <c r="N133" s="80">
        <v>0</v>
      </c>
      <c r="O133" s="80">
        <v>0</v>
      </c>
      <c r="P133" s="80">
        <f>SUM(Q133,R133)</f>
        <v>0</v>
      </c>
      <c r="Q133" s="80">
        <v>0</v>
      </c>
      <c r="R133" s="80">
        <f t="shared" ref="R133" si="72">SUM(V133)</f>
        <v>0</v>
      </c>
      <c r="S133" s="68"/>
      <c r="T133" s="68"/>
      <c r="U133" s="68"/>
      <c r="V133" s="68"/>
      <c r="W133" s="60"/>
    </row>
    <row r="134" spans="1:23" s="13" customFormat="1" ht="15" hidden="1">
      <c r="A134" s="159"/>
      <c r="B134" s="159"/>
      <c r="C134" s="163">
        <v>2470</v>
      </c>
      <c r="D134" s="163" t="s">
        <v>163</v>
      </c>
      <c r="E134" s="163" t="s">
        <v>172</v>
      </c>
      <c r="F134" s="163" t="s">
        <v>146</v>
      </c>
      <c r="G134" s="88" t="s">
        <v>230</v>
      </c>
      <c r="H134" s="164">
        <f t="shared" ref="H134:Q134" si="73">SUM(H136:H139)</f>
        <v>0</v>
      </c>
      <c r="I134" s="164">
        <f t="shared" si="73"/>
        <v>0</v>
      </c>
      <c r="J134" s="164">
        <f t="shared" si="73"/>
        <v>0</v>
      </c>
      <c r="K134" s="164"/>
      <c r="L134" s="164"/>
      <c r="M134" s="164">
        <f t="shared" si="73"/>
        <v>0</v>
      </c>
      <c r="N134" s="164">
        <f t="shared" si="73"/>
        <v>0</v>
      </c>
      <c r="O134" s="164">
        <f t="shared" si="73"/>
        <v>0</v>
      </c>
      <c r="P134" s="164">
        <f t="shared" si="73"/>
        <v>0</v>
      </c>
      <c r="Q134" s="164">
        <f t="shared" si="73"/>
        <v>0</v>
      </c>
      <c r="R134" s="164">
        <f t="shared" ref="R134" si="74">SUM(R136:R139)</f>
        <v>0</v>
      </c>
      <c r="S134" s="75"/>
      <c r="T134" s="75"/>
      <c r="U134" s="75"/>
      <c r="V134" s="75"/>
      <c r="W134" s="67"/>
    </row>
    <row r="135" spans="1:23" ht="15" hidden="1">
      <c r="A135" s="152"/>
      <c r="B135" s="152"/>
      <c r="C135" s="161"/>
      <c r="D135" s="161"/>
      <c r="E135" s="161"/>
      <c r="F135" s="161"/>
      <c r="G135" s="52" t="s">
        <v>149</v>
      </c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68"/>
      <c r="T135" s="68"/>
      <c r="U135" s="68"/>
      <c r="V135" s="68"/>
      <c r="W135" s="60"/>
    </row>
    <row r="136" spans="1:23" ht="38.25" hidden="1">
      <c r="A136" s="152"/>
      <c r="B136" s="152"/>
      <c r="C136" s="161">
        <v>2471</v>
      </c>
      <c r="D136" s="161" t="s">
        <v>163</v>
      </c>
      <c r="E136" s="161" t="s">
        <v>172</v>
      </c>
      <c r="F136" s="161" t="s">
        <v>145</v>
      </c>
      <c r="G136" s="52" t="s">
        <v>231</v>
      </c>
      <c r="H136" s="80">
        <f>SUM(I136,J136)</f>
        <v>0</v>
      </c>
      <c r="I136" s="80">
        <v>0</v>
      </c>
      <c r="J136" s="80">
        <v>0</v>
      </c>
      <c r="K136" s="80"/>
      <c r="L136" s="80"/>
      <c r="M136" s="80">
        <f t="shared" ref="M136:M139" si="75">SUM(Q136)</f>
        <v>0</v>
      </c>
      <c r="N136" s="80">
        <v>0</v>
      </c>
      <c r="O136" s="80">
        <v>0</v>
      </c>
      <c r="P136" s="80">
        <f>SUM(Q136,R136)</f>
        <v>0</v>
      </c>
      <c r="Q136" s="80">
        <v>0</v>
      </c>
      <c r="R136" s="80">
        <f t="shared" ref="R136:R139" si="76">SUM(V136)</f>
        <v>0</v>
      </c>
      <c r="S136" s="68"/>
      <c r="T136" s="68"/>
      <c r="U136" s="68"/>
      <c r="V136" s="68"/>
      <c r="W136" s="60"/>
    </row>
    <row r="137" spans="1:23" ht="25.5" hidden="1">
      <c r="A137" s="152"/>
      <c r="B137" s="152"/>
      <c r="C137" s="161">
        <v>2472</v>
      </c>
      <c r="D137" s="161" t="s">
        <v>163</v>
      </c>
      <c r="E137" s="161" t="s">
        <v>172</v>
      </c>
      <c r="F137" s="161" t="s">
        <v>152</v>
      </c>
      <c r="G137" s="52" t="s">
        <v>232</v>
      </c>
      <c r="H137" s="80">
        <f>SUM(I137,J137)</f>
        <v>0</v>
      </c>
      <c r="I137" s="80">
        <v>0</v>
      </c>
      <c r="J137" s="80">
        <v>0</v>
      </c>
      <c r="K137" s="80"/>
      <c r="L137" s="80"/>
      <c r="M137" s="80">
        <f t="shared" si="75"/>
        <v>0</v>
      </c>
      <c r="N137" s="80">
        <v>0</v>
      </c>
      <c r="O137" s="80">
        <v>0</v>
      </c>
      <c r="P137" s="80">
        <f>SUM(Q137,R137)</f>
        <v>0</v>
      </c>
      <c r="Q137" s="80">
        <v>0</v>
      </c>
      <c r="R137" s="80">
        <f t="shared" si="76"/>
        <v>0</v>
      </c>
      <c r="S137" s="68"/>
      <c r="T137" s="68"/>
      <c r="U137" s="68"/>
      <c r="V137" s="68"/>
      <c r="W137" s="60"/>
    </row>
    <row r="138" spans="1:23" ht="15" hidden="1">
      <c r="A138" s="152"/>
      <c r="B138" s="152"/>
      <c r="C138" s="161">
        <v>2473</v>
      </c>
      <c r="D138" s="161" t="s">
        <v>163</v>
      </c>
      <c r="E138" s="161" t="s">
        <v>172</v>
      </c>
      <c r="F138" s="161" t="s">
        <v>154</v>
      </c>
      <c r="G138" s="52" t="s">
        <v>233</v>
      </c>
      <c r="H138" s="80">
        <f>SUM(I138,J138)</f>
        <v>0</v>
      </c>
      <c r="I138" s="80">
        <v>0</v>
      </c>
      <c r="J138" s="80">
        <v>0</v>
      </c>
      <c r="K138" s="80"/>
      <c r="L138" s="80"/>
      <c r="M138" s="80">
        <f t="shared" si="75"/>
        <v>0</v>
      </c>
      <c r="N138" s="80">
        <v>0</v>
      </c>
      <c r="O138" s="80">
        <v>0</v>
      </c>
      <c r="P138" s="80">
        <f>SUM(Q138,R138)</f>
        <v>0</v>
      </c>
      <c r="Q138" s="80">
        <v>0</v>
      </c>
      <c r="R138" s="80">
        <f t="shared" si="76"/>
        <v>0</v>
      </c>
      <c r="S138" s="68"/>
      <c r="T138" s="68"/>
      <c r="U138" s="68"/>
      <c r="V138" s="68"/>
      <c r="W138" s="60"/>
    </row>
    <row r="139" spans="1:23" ht="15" hidden="1">
      <c r="A139" s="152"/>
      <c r="B139" s="152"/>
      <c r="C139" s="161">
        <v>2474</v>
      </c>
      <c r="D139" s="161" t="s">
        <v>163</v>
      </c>
      <c r="E139" s="161" t="s">
        <v>172</v>
      </c>
      <c r="F139" s="161" t="s">
        <v>163</v>
      </c>
      <c r="G139" s="52" t="s">
        <v>234</v>
      </c>
      <c r="H139" s="80">
        <f>SUM(I139,J139)</f>
        <v>0</v>
      </c>
      <c r="I139" s="80">
        <v>0</v>
      </c>
      <c r="J139" s="80">
        <v>0</v>
      </c>
      <c r="K139" s="80"/>
      <c r="L139" s="80"/>
      <c r="M139" s="80">
        <f t="shared" si="75"/>
        <v>0</v>
      </c>
      <c r="N139" s="80">
        <v>0</v>
      </c>
      <c r="O139" s="80">
        <v>0</v>
      </c>
      <c r="P139" s="80">
        <f>SUM(Q139,R139)</f>
        <v>0</v>
      </c>
      <c r="Q139" s="80">
        <v>0</v>
      </c>
      <c r="R139" s="80">
        <f t="shared" si="76"/>
        <v>0</v>
      </c>
      <c r="S139" s="68"/>
      <c r="T139" s="68"/>
      <c r="U139" s="68"/>
      <c r="V139" s="68"/>
      <c r="W139" s="60"/>
    </row>
    <row r="140" spans="1:23" s="13" customFormat="1" ht="38.25" hidden="1">
      <c r="A140" s="159"/>
      <c r="B140" s="159"/>
      <c r="C140" s="163">
        <v>2480</v>
      </c>
      <c r="D140" s="163" t="s">
        <v>163</v>
      </c>
      <c r="E140" s="163" t="s">
        <v>174</v>
      </c>
      <c r="F140" s="163" t="s">
        <v>146</v>
      </c>
      <c r="G140" s="88" t="s">
        <v>235</v>
      </c>
      <c r="H140" s="164">
        <f t="shared" ref="H140:Q140" si="77">SUM(H142:H148)</f>
        <v>0</v>
      </c>
      <c r="I140" s="164">
        <f t="shared" si="77"/>
        <v>0</v>
      </c>
      <c r="J140" s="164">
        <f t="shared" si="77"/>
        <v>0</v>
      </c>
      <c r="K140" s="164"/>
      <c r="L140" s="164"/>
      <c r="M140" s="164">
        <f t="shared" si="77"/>
        <v>0</v>
      </c>
      <c r="N140" s="164">
        <f t="shared" si="77"/>
        <v>0</v>
      </c>
      <c r="O140" s="164">
        <f t="shared" si="77"/>
        <v>0</v>
      </c>
      <c r="P140" s="164">
        <f t="shared" si="77"/>
        <v>0</v>
      </c>
      <c r="Q140" s="164">
        <f t="shared" si="77"/>
        <v>0</v>
      </c>
      <c r="R140" s="164">
        <f t="shared" ref="R140" si="78">SUM(R142:R148)</f>
        <v>0</v>
      </c>
      <c r="S140" s="75"/>
      <c r="T140" s="75"/>
      <c r="U140" s="75"/>
      <c r="V140" s="75"/>
      <c r="W140" s="67"/>
    </row>
    <row r="141" spans="1:23" ht="15" hidden="1">
      <c r="A141" s="152"/>
      <c r="B141" s="152"/>
      <c r="C141" s="161"/>
      <c r="D141" s="161"/>
      <c r="E141" s="161"/>
      <c r="F141" s="161"/>
      <c r="G141" s="52" t="s">
        <v>149</v>
      </c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68"/>
      <c r="T141" s="68"/>
      <c r="U141" s="68"/>
      <c r="V141" s="68"/>
      <c r="W141" s="60"/>
    </row>
    <row r="142" spans="1:23" ht="51" hidden="1">
      <c r="A142" s="152"/>
      <c r="B142" s="152"/>
      <c r="C142" s="161">
        <v>2481</v>
      </c>
      <c r="D142" s="161" t="s">
        <v>163</v>
      </c>
      <c r="E142" s="161" t="s">
        <v>174</v>
      </c>
      <c r="F142" s="161" t="s">
        <v>145</v>
      </c>
      <c r="G142" s="52" t="s">
        <v>236</v>
      </c>
      <c r="H142" s="80">
        <f t="shared" ref="H142:H148" si="79">SUM(I142,J142)</f>
        <v>0</v>
      </c>
      <c r="I142" s="80">
        <v>0</v>
      </c>
      <c r="J142" s="80">
        <v>0</v>
      </c>
      <c r="K142" s="80"/>
      <c r="L142" s="80"/>
      <c r="M142" s="80">
        <f t="shared" ref="M142:M148" si="80">SUM(Q142)</f>
        <v>0</v>
      </c>
      <c r="N142" s="80">
        <v>0</v>
      </c>
      <c r="O142" s="80">
        <v>0</v>
      </c>
      <c r="P142" s="80">
        <f t="shared" ref="P142:P148" si="81">SUM(Q142,R142)</f>
        <v>0</v>
      </c>
      <c r="Q142" s="80">
        <v>0</v>
      </c>
      <c r="R142" s="80">
        <f t="shared" ref="R142:R148" si="82">SUM(V142)</f>
        <v>0</v>
      </c>
      <c r="S142" s="68"/>
      <c r="T142" s="68"/>
      <c r="U142" s="68"/>
      <c r="V142" s="68"/>
      <c r="W142" s="60"/>
    </row>
    <row r="143" spans="1:23" ht="51" hidden="1">
      <c r="A143" s="152"/>
      <c r="B143" s="152"/>
      <c r="C143" s="161">
        <v>2482</v>
      </c>
      <c r="D143" s="161" t="s">
        <v>163</v>
      </c>
      <c r="E143" s="161" t="s">
        <v>174</v>
      </c>
      <c r="F143" s="161" t="s">
        <v>152</v>
      </c>
      <c r="G143" s="52" t="s">
        <v>237</v>
      </c>
      <c r="H143" s="80">
        <f t="shared" si="79"/>
        <v>0</v>
      </c>
      <c r="I143" s="80">
        <v>0</v>
      </c>
      <c r="J143" s="80">
        <v>0</v>
      </c>
      <c r="K143" s="80"/>
      <c r="L143" s="80"/>
      <c r="M143" s="80">
        <f t="shared" si="80"/>
        <v>0</v>
      </c>
      <c r="N143" s="80">
        <v>0</v>
      </c>
      <c r="O143" s="80">
        <v>0</v>
      </c>
      <c r="P143" s="80">
        <f t="shared" si="81"/>
        <v>0</v>
      </c>
      <c r="Q143" s="80">
        <v>0</v>
      </c>
      <c r="R143" s="80">
        <f t="shared" si="82"/>
        <v>0</v>
      </c>
      <c r="S143" s="68"/>
      <c r="T143" s="68"/>
      <c r="U143" s="68"/>
      <c r="V143" s="68"/>
      <c r="W143" s="60"/>
    </row>
    <row r="144" spans="1:23" ht="38.25" hidden="1">
      <c r="A144" s="152"/>
      <c r="B144" s="152"/>
      <c r="C144" s="161">
        <v>2483</v>
      </c>
      <c r="D144" s="161" t="s">
        <v>163</v>
      </c>
      <c r="E144" s="161" t="s">
        <v>174</v>
      </c>
      <c r="F144" s="161" t="s">
        <v>154</v>
      </c>
      <c r="G144" s="52" t="s">
        <v>238</v>
      </c>
      <c r="H144" s="80">
        <f t="shared" si="79"/>
        <v>0</v>
      </c>
      <c r="I144" s="80">
        <v>0</v>
      </c>
      <c r="J144" s="80">
        <v>0</v>
      </c>
      <c r="K144" s="80"/>
      <c r="L144" s="80"/>
      <c r="M144" s="80">
        <f t="shared" si="80"/>
        <v>0</v>
      </c>
      <c r="N144" s="80">
        <v>0</v>
      </c>
      <c r="O144" s="80">
        <v>0</v>
      </c>
      <c r="P144" s="80">
        <f t="shared" si="81"/>
        <v>0</v>
      </c>
      <c r="Q144" s="80">
        <v>0</v>
      </c>
      <c r="R144" s="80">
        <f t="shared" si="82"/>
        <v>0</v>
      </c>
      <c r="S144" s="68"/>
      <c r="T144" s="68"/>
      <c r="U144" s="68"/>
      <c r="V144" s="68"/>
      <c r="W144" s="60"/>
    </row>
    <row r="145" spans="1:23" ht="51" hidden="1">
      <c r="A145" s="152"/>
      <c r="B145" s="152"/>
      <c r="C145" s="161">
        <v>2484</v>
      </c>
      <c r="D145" s="161" t="s">
        <v>163</v>
      </c>
      <c r="E145" s="161" t="s">
        <v>174</v>
      </c>
      <c r="F145" s="161" t="s">
        <v>163</v>
      </c>
      <c r="G145" s="52" t="s">
        <v>239</v>
      </c>
      <c r="H145" s="80">
        <f t="shared" si="79"/>
        <v>0</v>
      </c>
      <c r="I145" s="80">
        <v>0</v>
      </c>
      <c r="J145" s="80">
        <v>0</v>
      </c>
      <c r="K145" s="80"/>
      <c r="L145" s="80"/>
      <c r="M145" s="80">
        <f t="shared" si="80"/>
        <v>0</v>
      </c>
      <c r="N145" s="80">
        <v>0</v>
      </c>
      <c r="O145" s="80">
        <v>0</v>
      </c>
      <c r="P145" s="80">
        <f t="shared" si="81"/>
        <v>0</v>
      </c>
      <c r="Q145" s="80">
        <v>0</v>
      </c>
      <c r="R145" s="80">
        <f t="shared" si="82"/>
        <v>0</v>
      </c>
      <c r="S145" s="68"/>
      <c r="T145" s="68"/>
      <c r="U145" s="68"/>
      <c r="V145" s="68"/>
      <c r="W145" s="60"/>
    </row>
    <row r="146" spans="1:23" ht="25.5" hidden="1">
      <c r="A146" s="152"/>
      <c r="B146" s="152"/>
      <c r="C146" s="161">
        <v>2485</v>
      </c>
      <c r="D146" s="161" t="s">
        <v>163</v>
      </c>
      <c r="E146" s="161" t="s">
        <v>174</v>
      </c>
      <c r="F146" s="161" t="s">
        <v>166</v>
      </c>
      <c r="G146" s="52" t="s">
        <v>240</v>
      </c>
      <c r="H146" s="80">
        <f t="shared" si="79"/>
        <v>0</v>
      </c>
      <c r="I146" s="80">
        <v>0</v>
      </c>
      <c r="J146" s="80">
        <v>0</v>
      </c>
      <c r="K146" s="80"/>
      <c r="L146" s="80"/>
      <c r="M146" s="80">
        <f t="shared" si="80"/>
        <v>0</v>
      </c>
      <c r="N146" s="80">
        <v>0</v>
      </c>
      <c r="O146" s="80">
        <v>0</v>
      </c>
      <c r="P146" s="80">
        <f t="shared" si="81"/>
        <v>0</v>
      </c>
      <c r="Q146" s="80">
        <v>0</v>
      </c>
      <c r="R146" s="80">
        <f t="shared" si="82"/>
        <v>0</v>
      </c>
      <c r="S146" s="68"/>
      <c r="T146" s="68"/>
      <c r="U146" s="68"/>
      <c r="V146" s="68"/>
      <c r="W146" s="60"/>
    </row>
    <row r="147" spans="1:23" ht="25.5" hidden="1">
      <c r="A147" s="152"/>
      <c r="B147" s="152"/>
      <c r="C147" s="161">
        <v>2486</v>
      </c>
      <c r="D147" s="161" t="s">
        <v>163</v>
      </c>
      <c r="E147" s="161" t="s">
        <v>174</v>
      </c>
      <c r="F147" s="161" t="s">
        <v>169</v>
      </c>
      <c r="G147" s="52" t="s">
        <v>241</v>
      </c>
      <c r="H147" s="80">
        <f t="shared" si="79"/>
        <v>0</v>
      </c>
      <c r="I147" s="80">
        <v>0</v>
      </c>
      <c r="J147" s="80">
        <v>0</v>
      </c>
      <c r="K147" s="80"/>
      <c r="L147" s="80"/>
      <c r="M147" s="80">
        <f t="shared" si="80"/>
        <v>0</v>
      </c>
      <c r="N147" s="80">
        <v>0</v>
      </c>
      <c r="O147" s="80">
        <v>0</v>
      </c>
      <c r="P147" s="80">
        <f t="shared" si="81"/>
        <v>0</v>
      </c>
      <c r="Q147" s="80">
        <v>0</v>
      </c>
      <c r="R147" s="80">
        <f t="shared" si="82"/>
        <v>0</v>
      </c>
      <c r="S147" s="68"/>
      <c r="T147" s="68"/>
      <c r="U147" s="68"/>
      <c r="V147" s="68"/>
      <c r="W147" s="60"/>
    </row>
    <row r="148" spans="1:23" ht="25.5" hidden="1">
      <c r="A148" s="152"/>
      <c r="B148" s="152"/>
      <c r="C148" s="161">
        <v>2487</v>
      </c>
      <c r="D148" s="161" t="s">
        <v>163</v>
      </c>
      <c r="E148" s="161" t="s">
        <v>174</v>
      </c>
      <c r="F148" s="161" t="s">
        <v>172</v>
      </c>
      <c r="G148" s="52" t="s">
        <v>242</v>
      </c>
      <c r="H148" s="80">
        <f t="shared" si="79"/>
        <v>0</v>
      </c>
      <c r="I148" s="80">
        <v>0</v>
      </c>
      <c r="J148" s="80">
        <v>0</v>
      </c>
      <c r="K148" s="80"/>
      <c r="L148" s="80"/>
      <c r="M148" s="80">
        <f t="shared" si="80"/>
        <v>0</v>
      </c>
      <c r="N148" s="80">
        <v>0</v>
      </c>
      <c r="O148" s="80">
        <v>0</v>
      </c>
      <c r="P148" s="80">
        <f t="shared" si="81"/>
        <v>0</v>
      </c>
      <c r="Q148" s="80">
        <v>0</v>
      </c>
      <c r="R148" s="80">
        <f t="shared" si="82"/>
        <v>0</v>
      </c>
      <c r="S148" s="68"/>
      <c r="T148" s="68"/>
      <c r="U148" s="68"/>
      <c r="V148" s="68"/>
      <c r="W148" s="60"/>
    </row>
    <row r="149" spans="1:23" s="13" customFormat="1" ht="25.5">
      <c r="A149" s="159"/>
      <c r="B149" s="159"/>
      <c r="C149" s="163">
        <v>2490</v>
      </c>
      <c r="D149" s="163" t="s">
        <v>163</v>
      </c>
      <c r="E149" s="163" t="s">
        <v>244</v>
      </c>
      <c r="F149" s="163" t="s">
        <v>146</v>
      </c>
      <c r="G149" s="88" t="s">
        <v>243</v>
      </c>
      <c r="H149" s="164">
        <f t="shared" ref="H149:V149" si="83">SUM(H151)</f>
        <v>-2000</v>
      </c>
      <c r="I149" s="164">
        <f t="shared" si="83"/>
        <v>0</v>
      </c>
      <c r="J149" s="164">
        <f t="shared" si="83"/>
        <v>0</v>
      </c>
      <c r="K149" s="164">
        <f t="shared" si="83"/>
        <v>-2000</v>
      </c>
      <c r="L149" s="164">
        <f t="shared" si="83"/>
        <v>-2000</v>
      </c>
      <c r="M149" s="164">
        <f t="shared" si="83"/>
        <v>0</v>
      </c>
      <c r="N149" s="164">
        <f t="shared" si="83"/>
        <v>0</v>
      </c>
      <c r="O149" s="164">
        <f t="shared" si="83"/>
        <v>0</v>
      </c>
      <c r="P149" s="164">
        <f t="shared" si="83"/>
        <v>0</v>
      </c>
      <c r="Q149" s="164">
        <f t="shared" si="83"/>
        <v>0</v>
      </c>
      <c r="R149" s="164">
        <f t="shared" si="83"/>
        <v>-2000</v>
      </c>
      <c r="S149" s="164">
        <f t="shared" si="83"/>
        <v>0</v>
      </c>
      <c r="T149" s="164">
        <f t="shared" si="83"/>
        <v>0</v>
      </c>
      <c r="U149" s="164">
        <f t="shared" si="83"/>
        <v>-2000</v>
      </c>
      <c r="V149" s="164">
        <f t="shared" si="83"/>
        <v>-2000</v>
      </c>
      <c r="W149" s="67"/>
    </row>
    <row r="150" spans="1:23" ht="15" hidden="1">
      <c r="A150" s="152"/>
      <c r="B150" s="152"/>
      <c r="C150" s="161"/>
      <c r="D150" s="161"/>
      <c r="E150" s="161"/>
      <c r="F150" s="161"/>
      <c r="G150" s="52" t="s">
        <v>149</v>
      </c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68"/>
      <c r="T150" s="68"/>
      <c r="U150" s="68"/>
      <c r="V150" s="68"/>
      <c r="W150" s="60"/>
    </row>
    <row r="151" spans="1:23" ht="25.5">
      <c r="A151" s="152"/>
      <c r="B151" s="152"/>
      <c r="C151" s="161">
        <v>2491</v>
      </c>
      <c r="D151" s="161" t="s">
        <v>163</v>
      </c>
      <c r="E151" s="161" t="s">
        <v>244</v>
      </c>
      <c r="F151" s="161" t="s">
        <v>145</v>
      </c>
      <c r="G151" s="52" t="s">
        <v>243</v>
      </c>
      <c r="H151" s="80">
        <f>SUM(H153)</f>
        <v>-2000</v>
      </c>
      <c r="I151" s="80">
        <f t="shared" ref="I151:V151" si="84">SUM(I153)</f>
        <v>0</v>
      </c>
      <c r="J151" s="80">
        <f t="shared" si="84"/>
        <v>0</v>
      </c>
      <c r="K151" s="80">
        <f t="shared" si="84"/>
        <v>-2000</v>
      </c>
      <c r="L151" s="80">
        <f t="shared" si="84"/>
        <v>-2000</v>
      </c>
      <c r="M151" s="80">
        <f t="shared" si="84"/>
        <v>0</v>
      </c>
      <c r="N151" s="80">
        <f t="shared" si="84"/>
        <v>0</v>
      </c>
      <c r="O151" s="80">
        <f t="shared" si="84"/>
        <v>0</v>
      </c>
      <c r="P151" s="80">
        <f>SUM(P153)</f>
        <v>0</v>
      </c>
      <c r="Q151" s="80">
        <f t="shared" si="84"/>
        <v>0</v>
      </c>
      <c r="R151" s="80">
        <f t="shared" si="84"/>
        <v>-2000</v>
      </c>
      <c r="S151" s="80">
        <f t="shared" si="84"/>
        <v>0</v>
      </c>
      <c r="T151" s="80">
        <f t="shared" si="84"/>
        <v>0</v>
      </c>
      <c r="U151" s="80">
        <f t="shared" si="84"/>
        <v>-2000</v>
      </c>
      <c r="V151" s="80">
        <f t="shared" si="84"/>
        <v>-2000</v>
      </c>
      <c r="W151" s="60"/>
    </row>
    <row r="152" spans="1:23" ht="24">
      <c r="A152" s="152"/>
      <c r="B152" s="152"/>
      <c r="C152" s="161"/>
      <c r="D152" s="161"/>
      <c r="E152" s="161"/>
      <c r="F152" s="161"/>
      <c r="G152" s="165" t="s">
        <v>685</v>
      </c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68"/>
      <c r="T152" s="68"/>
      <c r="U152" s="68"/>
      <c r="V152" s="68"/>
      <c r="W152" s="60"/>
    </row>
    <row r="153" spans="1:23" ht="15">
      <c r="A153" s="152"/>
      <c r="B153" s="152"/>
      <c r="C153" s="161"/>
      <c r="D153" s="161"/>
      <c r="E153" s="161"/>
      <c r="F153" s="161"/>
      <c r="G153" s="166" t="s">
        <v>708</v>
      </c>
      <c r="H153" s="80">
        <f>M153+R153</f>
        <v>-2000</v>
      </c>
      <c r="I153" s="80">
        <f t="shared" ref="I153" si="85">N153+S153</f>
        <v>0</v>
      </c>
      <c r="J153" s="80">
        <f t="shared" ref="J153" si="86">O153+T153</f>
        <v>0</v>
      </c>
      <c r="K153" s="80">
        <f t="shared" ref="K153" si="87">P153+U153</f>
        <v>-2000</v>
      </c>
      <c r="L153" s="80">
        <f t="shared" ref="L153" si="88">Q153+V153</f>
        <v>-2000</v>
      </c>
      <c r="M153" s="80">
        <f t="shared" ref="M153" si="89">SUM(Q153)</f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f>V153</f>
        <v>-2000</v>
      </c>
      <c r="S153" s="68"/>
      <c r="T153" s="68"/>
      <c r="U153" s="68">
        <v>-2000</v>
      </c>
      <c r="V153" s="68">
        <v>-2000</v>
      </c>
      <c r="W153" s="60"/>
    </row>
    <row r="154" spans="1:23" s="13" customFormat="1" ht="41.25" customHeight="1">
      <c r="A154" s="159"/>
      <c r="B154" s="159"/>
      <c r="C154" s="163">
        <v>2500</v>
      </c>
      <c r="D154" s="163" t="s">
        <v>166</v>
      </c>
      <c r="E154" s="163" t="s">
        <v>146</v>
      </c>
      <c r="F154" s="163" t="s">
        <v>146</v>
      </c>
      <c r="G154" s="88" t="s">
        <v>245</v>
      </c>
      <c r="H154" s="164">
        <f t="shared" ref="H154:V154" si="90">SUM(H156,H162,H165,H168,H171,H174)</f>
        <v>270</v>
      </c>
      <c r="I154" s="164">
        <f t="shared" si="90"/>
        <v>0</v>
      </c>
      <c r="J154" s="164">
        <f t="shared" si="90"/>
        <v>0</v>
      </c>
      <c r="K154" s="164">
        <f t="shared" si="90"/>
        <v>270</v>
      </c>
      <c r="L154" s="164">
        <f t="shared" si="90"/>
        <v>270</v>
      </c>
      <c r="M154" s="164">
        <f t="shared" si="90"/>
        <v>270</v>
      </c>
      <c r="N154" s="164">
        <f t="shared" si="90"/>
        <v>0</v>
      </c>
      <c r="O154" s="164">
        <f t="shared" si="90"/>
        <v>0</v>
      </c>
      <c r="P154" s="164">
        <f t="shared" si="90"/>
        <v>270</v>
      </c>
      <c r="Q154" s="164">
        <f t="shared" si="90"/>
        <v>270</v>
      </c>
      <c r="R154" s="164">
        <f t="shared" si="90"/>
        <v>0</v>
      </c>
      <c r="S154" s="164">
        <f t="shared" si="90"/>
        <v>0</v>
      </c>
      <c r="T154" s="164">
        <f t="shared" si="90"/>
        <v>0</v>
      </c>
      <c r="U154" s="164">
        <f t="shared" si="90"/>
        <v>0</v>
      </c>
      <c r="V154" s="164">
        <f t="shared" si="90"/>
        <v>0</v>
      </c>
      <c r="W154" s="67"/>
    </row>
    <row r="155" spans="1:23" ht="15" hidden="1">
      <c r="A155" s="152"/>
      <c r="B155" s="152"/>
      <c r="C155" s="161"/>
      <c r="D155" s="161"/>
      <c r="E155" s="161"/>
      <c r="F155" s="161"/>
      <c r="G155" s="52" t="s">
        <v>147</v>
      </c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68"/>
      <c r="T155" s="68"/>
      <c r="U155" s="68"/>
      <c r="V155" s="68"/>
      <c r="W155" s="60"/>
    </row>
    <row r="156" spans="1:23" s="13" customFormat="1" ht="15">
      <c r="A156" s="159"/>
      <c r="B156" s="159"/>
      <c r="C156" s="163">
        <v>2510</v>
      </c>
      <c r="D156" s="163" t="s">
        <v>166</v>
      </c>
      <c r="E156" s="163" t="s">
        <v>145</v>
      </c>
      <c r="F156" s="163" t="s">
        <v>146</v>
      </c>
      <c r="G156" s="88" t="s">
        <v>246</v>
      </c>
      <c r="H156" s="164">
        <f t="shared" ref="H156:Q156" si="91">SUM(H158)</f>
        <v>270</v>
      </c>
      <c r="I156" s="164">
        <f t="shared" si="91"/>
        <v>0</v>
      </c>
      <c r="J156" s="164">
        <f t="shared" si="91"/>
        <v>0</v>
      </c>
      <c r="K156" s="164">
        <f t="shared" si="91"/>
        <v>270</v>
      </c>
      <c r="L156" s="164">
        <f t="shared" si="91"/>
        <v>270</v>
      </c>
      <c r="M156" s="164">
        <f t="shared" si="91"/>
        <v>270</v>
      </c>
      <c r="N156" s="164">
        <f t="shared" si="91"/>
        <v>0</v>
      </c>
      <c r="O156" s="164">
        <f t="shared" si="91"/>
        <v>0</v>
      </c>
      <c r="P156" s="164">
        <f t="shared" si="91"/>
        <v>270</v>
      </c>
      <c r="Q156" s="164">
        <f t="shared" si="91"/>
        <v>270</v>
      </c>
      <c r="R156" s="164">
        <f t="shared" ref="R156:V156" si="92">SUM(R158)</f>
        <v>0</v>
      </c>
      <c r="S156" s="164">
        <f t="shared" si="92"/>
        <v>0</v>
      </c>
      <c r="T156" s="164">
        <f t="shared" si="92"/>
        <v>0</v>
      </c>
      <c r="U156" s="164">
        <f t="shared" si="92"/>
        <v>0</v>
      </c>
      <c r="V156" s="164">
        <f t="shared" si="92"/>
        <v>0</v>
      </c>
      <c r="W156" s="67"/>
    </row>
    <row r="157" spans="1:23" ht="15" hidden="1">
      <c r="A157" s="152"/>
      <c r="B157" s="152"/>
      <c r="C157" s="161"/>
      <c r="D157" s="161"/>
      <c r="E157" s="161"/>
      <c r="F157" s="161"/>
      <c r="G157" s="52" t="s">
        <v>149</v>
      </c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68"/>
      <c r="T157" s="68"/>
      <c r="U157" s="68"/>
      <c r="V157" s="68"/>
      <c r="W157" s="60"/>
    </row>
    <row r="158" spans="1:23" ht="15">
      <c r="A158" s="152"/>
      <c r="B158" s="152"/>
      <c r="C158" s="161">
        <v>2511</v>
      </c>
      <c r="D158" s="161" t="s">
        <v>166</v>
      </c>
      <c r="E158" s="161" t="s">
        <v>145</v>
      </c>
      <c r="F158" s="161" t="s">
        <v>145</v>
      </c>
      <c r="G158" s="52" t="s">
        <v>246</v>
      </c>
      <c r="H158" s="80">
        <f>SUM(H161)</f>
        <v>270</v>
      </c>
      <c r="I158" s="80">
        <f t="shared" ref="I158:Q158" si="93">SUM(I161)</f>
        <v>0</v>
      </c>
      <c r="J158" s="80">
        <f t="shared" si="93"/>
        <v>0</v>
      </c>
      <c r="K158" s="80">
        <f t="shared" si="93"/>
        <v>270</v>
      </c>
      <c r="L158" s="80">
        <f t="shared" si="93"/>
        <v>270</v>
      </c>
      <c r="M158" s="80">
        <f t="shared" si="93"/>
        <v>270</v>
      </c>
      <c r="N158" s="80">
        <f t="shared" si="93"/>
        <v>0</v>
      </c>
      <c r="O158" s="80">
        <f t="shared" si="93"/>
        <v>0</v>
      </c>
      <c r="P158" s="80">
        <f t="shared" si="93"/>
        <v>270</v>
      </c>
      <c r="Q158" s="80">
        <f t="shared" si="93"/>
        <v>270</v>
      </c>
      <c r="R158" s="80">
        <f>V158</f>
        <v>0</v>
      </c>
      <c r="S158" s="68">
        <v>0</v>
      </c>
      <c r="T158" s="68">
        <v>0</v>
      </c>
      <c r="U158" s="68">
        <v>0</v>
      </c>
      <c r="V158" s="68">
        <v>0</v>
      </c>
      <c r="W158" s="60"/>
    </row>
    <row r="159" spans="1:23" ht="24">
      <c r="A159" s="152"/>
      <c r="B159" s="152"/>
      <c r="C159" s="161"/>
      <c r="D159" s="161"/>
      <c r="E159" s="161"/>
      <c r="F159" s="161"/>
      <c r="G159" s="165" t="s">
        <v>685</v>
      </c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68"/>
      <c r="T159" s="68"/>
      <c r="U159" s="68"/>
      <c r="V159" s="68"/>
      <c r="W159" s="60"/>
    </row>
    <row r="160" spans="1:23" ht="25.5">
      <c r="A160" s="152"/>
      <c r="B160" s="152"/>
      <c r="C160" s="161"/>
      <c r="D160" s="161"/>
      <c r="E160" s="161"/>
      <c r="F160" s="161"/>
      <c r="G160" s="52" t="s">
        <v>749</v>
      </c>
      <c r="H160" s="80">
        <f>M160+R160</f>
        <v>-3288</v>
      </c>
      <c r="I160" s="80">
        <f t="shared" ref="I160" si="94">N160+S160</f>
        <v>0</v>
      </c>
      <c r="J160" s="80">
        <f t="shared" ref="J160" si="95">O160+T160</f>
        <v>0</v>
      </c>
      <c r="K160" s="80">
        <f t="shared" ref="K160" si="96">P160+U160</f>
        <v>-3288</v>
      </c>
      <c r="L160" s="80">
        <f t="shared" ref="L160" si="97">Q160+V160</f>
        <v>-3288</v>
      </c>
      <c r="M160" s="80">
        <f t="shared" ref="M160" si="98">SUM(Q160)</f>
        <v>-3288</v>
      </c>
      <c r="N160" s="80">
        <v>0</v>
      </c>
      <c r="O160" s="80">
        <v>0</v>
      </c>
      <c r="P160" s="80">
        <v>-3288</v>
      </c>
      <c r="Q160" s="80">
        <v>-3288</v>
      </c>
      <c r="R160" s="80"/>
      <c r="S160" s="68"/>
      <c r="T160" s="68"/>
      <c r="U160" s="68"/>
      <c r="V160" s="68"/>
      <c r="W160" s="60"/>
    </row>
    <row r="161" spans="1:23" ht="25.5">
      <c r="A161" s="152"/>
      <c r="B161" s="152"/>
      <c r="C161" s="161"/>
      <c r="D161" s="161"/>
      <c r="E161" s="161"/>
      <c r="F161" s="161"/>
      <c r="G161" s="52" t="s">
        <v>723</v>
      </c>
      <c r="H161" s="80">
        <f>M161+R161</f>
        <v>270</v>
      </c>
      <c r="I161" s="80">
        <f t="shared" ref="I161" si="99">N161+S161</f>
        <v>0</v>
      </c>
      <c r="J161" s="80">
        <f t="shared" ref="J161" si="100">O161+T161</f>
        <v>0</v>
      </c>
      <c r="K161" s="80">
        <f t="shared" ref="K161" si="101">P161+U161</f>
        <v>270</v>
      </c>
      <c r="L161" s="80">
        <f t="shared" ref="L161" si="102">Q161+V161</f>
        <v>270</v>
      </c>
      <c r="M161" s="80">
        <f t="shared" ref="M161" si="103">SUM(Q161)</f>
        <v>270</v>
      </c>
      <c r="N161" s="80">
        <v>0</v>
      </c>
      <c r="O161" s="80">
        <v>0</v>
      </c>
      <c r="P161" s="80">
        <v>270</v>
      </c>
      <c r="Q161" s="80">
        <v>270</v>
      </c>
      <c r="R161" s="80"/>
      <c r="S161" s="68"/>
      <c r="T161" s="68"/>
      <c r="U161" s="68"/>
      <c r="V161" s="68"/>
      <c r="W161" s="60"/>
    </row>
    <row r="162" spans="1:23" s="13" customFormat="1" ht="15" hidden="1">
      <c r="A162" s="159"/>
      <c r="B162" s="159"/>
      <c r="C162" s="163">
        <v>2520</v>
      </c>
      <c r="D162" s="163" t="s">
        <v>166</v>
      </c>
      <c r="E162" s="163" t="s">
        <v>152</v>
      </c>
      <c r="F162" s="163" t="s">
        <v>146</v>
      </c>
      <c r="G162" s="88" t="s">
        <v>247</v>
      </c>
      <c r="H162" s="164">
        <f t="shared" ref="H162:V162" si="104">SUM(H164)</f>
        <v>0</v>
      </c>
      <c r="I162" s="164">
        <f t="shared" si="104"/>
        <v>0</v>
      </c>
      <c r="J162" s="164">
        <f t="shared" si="104"/>
        <v>0</v>
      </c>
      <c r="K162" s="164">
        <f t="shared" si="104"/>
        <v>0</v>
      </c>
      <c r="L162" s="164">
        <f t="shared" si="104"/>
        <v>0</v>
      </c>
      <c r="M162" s="164">
        <f t="shared" si="104"/>
        <v>0</v>
      </c>
      <c r="N162" s="164">
        <f t="shared" si="104"/>
        <v>0</v>
      </c>
      <c r="O162" s="164">
        <f t="shared" si="104"/>
        <v>0</v>
      </c>
      <c r="P162" s="164">
        <f t="shared" si="104"/>
        <v>0</v>
      </c>
      <c r="Q162" s="164">
        <f t="shared" si="104"/>
        <v>0</v>
      </c>
      <c r="R162" s="164">
        <f t="shared" si="104"/>
        <v>0</v>
      </c>
      <c r="S162" s="164">
        <f t="shared" si="104"/>
        <v>0</v>
      </c>
      <c r="T162" s="164">
        <f t="shared" si="104"/>
        <v>0</v>
      </c>
      <c r="U162" s="164">
        <f t="shared" si="104"/>
        <v>0</v>
      </c>
      <c r="V162" s="164">
        <f t="shared" si="104"/>
        <v>0</v>
      </c>
      <c r="W162" s="67"/>
    </row>
    <row r="163" spans="1:23" ht="15" hidden="1">
      <c r="A163" s="152"/>
      <c r="B163" s="152"/>
      <c r="C163" s="161"/>
      <c r="D163" s="161"/>
      <c r="E163" s="161"/>
      <c r="F163" s="161"/>
      <c r="G163" s="52" t="s">
        <v>149</v>
      </c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68"/>
      <c r="T163" s="68"/>
      <c r="U163" s="68"/>
      <c r="V163" s="68"/>
      <c r="W163" s="60"/>
    </row>
    <row r="164" spans="1:23" ht="15" hidden="1">
      <c r="A164" s="152"/>
      <c r="B164" s="152"/>
      <c r="C164" s="161">
        <v>2521</v>
      </c>
      <c r="D164" s="161" t="s">
        <v>166</v>
      </c>
      <c r="E164" s="161" t="s">
        <v>152</v>
      </c>
      <c r="F164" s="161" t="s">
        <v>145</v>
      </c>
      <c r="G164" s="52" t="s">
        <v>248</v>
      </c>
      <c r="H164" s="80">
        <f>SUM(M164,R164)</f>
        <v>0</v>
      </c>
      <c r="I164" s="80">
        <f t="shared" ref="I164:L164" si="105">SUM(N164,S164)</f>
        <v>0</v>
      </c>
      <c r="J164" s="80">
        <f t="shared" si="105"/>
        <v>0</v>
      </c>
      <c r="K164" s="80">
        <f t="shared" si="105"/>
        <v>0</v>
      </c>
      <c r="L164" s="80">
        <f t="shared" si="105"/>
        <v>0</v>
      </c>
      <c r="M164" s="80">
        <f>Q164</f>
        <v>0</v>
      </c>
      <c r="N164" s="80">
        <v>0</v>
      </c>
      <c r="O164" s="80">
        <v>0</v>
      </c>
      <c r="P164" s="80">
        <f>SUM(Q164,R164)</f>
        <v>0</v>
      </c>
      <c r="Q164" s="80">
        <v>0</v>
      </c>
      <c r="R164" s="80">
        <f>V164</f>
        <v>0</v>
      </c>
      <c r="S164" s="68"/>
      <c r="T164" s="68"/>
      <c r="U164" s="68"/>
      <c r="V164" s="68"/>
      <c r="W164" s="60"/>
    </row>
    <row r="165" spans="1:23" s="13" customFormat="1" ht="25.5" hidden="1">
      <c r="A165" s="159"/>
      <c r="B165" s="159"/>
      <c r="C165" s="163">
        <v>2530</v>
      </c>
      <c r="D165" s="163" t="s">
        <v>166</v>
      </c>
      <c r="E165" s="163" t="s">
        <v>154</v>
      </c>
      <c r="F165" s="163" t="s">
        <v>146</v>
      </c>
      <c r="G165" s="88" t="s">
        <v>249</v>
      </c>
      <c r="H165" s="164">
        <f t="shared" ref="H165:V165" si="106">SUM(H167)</f>
        <v>0</v>
      </c>
      <c r="I165" s="164">
        <f t="shared" si="106"/>
        <v>0</v>
      </c>
      <c r="J165" s="164">
        <f t="shared" si="106"/>
        <v>0</v>
      </c>
      <c r="K165" s="164">
        <f t="shared" si="106"/>
        <v>0</v>
      </c>
      <c r="L165" s="164">
        <f t="shared" si="106"/>
        <v>0</v>
      </c>
      <c r="M165" s="164">
        <f t="shared" si="106"/>
        <v>0</v>
      </c>
      <c r="N165" s="164">
        <f t="shared" si="106"/>
        <v>0</v>
      </c>
      <c r="O165" s="164">
        <f t="shared" si="106"/>
        <v>0</v>
      </c>
      <c r="P165" s="164">
        <f t="shared" si="106"/>
        <v>0</v>
      </c>
      <c r="Q165" s="164">
        <f t="shared" si="106"/>
        <v>0</v>
      </c>
      <c r="R165" s="164">
        <f t="shared" si="106"/>
        <v>0</v>
      </c>
      <c r="S165" s="164">
        <f t="shared" si="106"/>
        <v>0</v>
      </c>
      <c r="T165" s="164">
        <f t="shared" si="106"/>
        <v>0</v>
      </c>
      <c r="U165" s="164">
        <f t="shared" si="106"/>
        <v>0</v>
      </c>
      <c r="V165" s="164">
        <f t="shared" si="106"/>
        <v>0</v>
      </c>
      <c r="W165" s="67"/>
    </row>
    <row r="166" spans="1:23" ht="15" hidden="1">
      <c r="A166" s="152"/>
      <c r="B166" s="152"/>
      <c r="C166" s="161"/>
      <c r="D166" s="161"/>
      <c r="E166" s="161"/>
      <c r="F166" s="161"/>
      <c r="G166" s="52" t="s">
        <v>149</v>
      </c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68"/>
      <c r="T166" s="68"/>
      <c r="U166" s="68"/>
      <c r="V166" s="68"/>
      <c r="W166" s="60"/>
    </row>
    <row r="167" spans="1:23" ht="25.5" hidden="1">
      <c r="A167" s="152"/>
      <c r="B167" s="152"/>
      <c r="C167" s="161">
        <v>2531</v>
      </c>
      <c r="D167" s="161" t="s">
        <v>166</v>
      </c>
      <c r="E167" s="161" t="s">
        <v>154</v>
      </c>
      <c r="F167" s="161" t="s">
        <v>145</v>
      </c>
      <c r="G167" s="52" t="s">
        <v>249</v>
      </c>
      <c r="H167" s="80">
        <f>SUM(M167,R167)</f>
        <v>0</v>
      </c>
      <c r="I167" s="80">
        <f t="shared" ref="I167:L167" si="107">SUM(N167,S167)</f>
        <v>0</v>
      </c>
      <c r="J167" s="80">
        <f t="shared" si="107"/>
        <v>0</v>
      </c>
      <c r="K167" s="80">
        <f t="shared" si="107"/>
        <v>0</v>
      </c>
      <c r="L167" s="80">
        <f t="shared" si="107"/>
        <v>0</v>
      </c>
      <c r="M167" s="80">
        <f>Q167</f>
        <v>0</v>
      </c>
      <c r="N167" s="80">
        <v>0</v>
      </c>
      <c r="O167" s="80">
        <v>0</v>
      </c>
      <c r="P167" s="80">
        <f>SUM(Q167,R167)</f>
        <v>0</v>
      </c>
      <c r="Q167" s="80">
        <v>0</v>
      </c>
      <c r="R167" s="80">
        <f>V167</f>
        <v>0</v>
      </c>
      <c r="S167" s="68"/>
      <c r="T167" s="68"/>
      <c r="U167" s="68"/>
      <c r="V167" s="68"/>
      <c r="W167" s="60"/>
    </row>
    <row r="168" spans="1:23" s="13" customFormat="1" ht="25.5" hidden="1">
      <c r="A168" s="159"/>
      <c r="B168" s="159"/>
      <c r="C168" s="163">
        <v>2540</v>
      </c>
      <c r="D168" s="163" t="s">
        <v>166</v>
      </c>
      <c r="E168" s="163" t="s">
        <v>163</v>
      </c>
      <c r="F168" s="163" t="s">
        <v>146</v>
      </c>
      <c r="G168" s="88" t="s">
        <v>250</v>
      </c>
      <c r="H168" s="164">
        <f t="shared" ref="H168:V168" si="108">SUM(H170)</f>
        <v>0</v>
      </c>
      <c r="I168" s="164">
        <f t="shared" si="108"/>
        <v>0</v>
      </c>
      <c r="J168" s="164">
        <f t="shared" si="108"/>
        <v>0</v>
      </c>
      <c r="K168" s="164">
        <f t="shared" si="108"/>
        <v>0</v>
      </c>
      <c r="L168" s="164">
        <f t="shared" si="108"/>
        <v>0</v>
      </c>
      <c r="M168" s="164">
        <f t="shared" si="108"/>
        <v>0</v>
      </c>
      <c r="N168" s="164">
        <f t="shared" si="108"/>
        <v>0</v>
      </c>
      <c r="O168" s="164">
        <f t="shared" si="108"/>
        <v>0</v>
      </c>
      <c r="P168" s="164">
        <f t="shared" si="108"/>
        <v>0</v>
      </c>
      <c r="Q168" s="164">
        <f t="shared" si="108"/>
        <v>0</v>
      </c>
      <c r="R168" s="164">
        <f t="shared" si="108"/>
        <v>0</v>
      </c>
      <c r="S168" s="164">
        <f t="shared" si="108"/>
        <v>0</v>
      </c>
      <c r="T168" s="164">
        <f t="shared" si="108"/>
        <v>0</v>
      </c>
      <c r="U168" s="164">
        <f t="shared" si="108"/>
        <v>0</v>
      </c>
      <c r="V168" s="164">
        <f t="shared" si="108"/>
        <v>0</v>
      </c>
      <c r="W168" s="67"/>
    </row>
    <row r="169" spans="1:23" ht="15" hidden="1">
      <c r="A169" s="152"/>
      <c r="B169" s="152"/>
      <c r="C169" s="161"/>
      <c r="D169" s="161"/>
      <c r="E169" s="161"/>
      <c r="F169" s="161"/>
      <c r="G169" s="52" t="s">
        <v>149</v>
      </c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68"/>
      <c r="T169" s="68"/>
      <c r="U169" s="68"/>
      <c r="V169" s="68"/>
      <c r="W169" s="60"/>
    </row>
    <row r="170" spans="1:23" ht="25.5" hidden="1">
      <c r="A170" s="152"/>
      <c r="B170" s="152"/>
      <c r="C170" s="161">
        <v>2541</v>
      </c>
      <c r="D170" s="161" t="s">
        <v>166</v>
      </c>
      <c r="E170" s="161" t="s">
        <v>163</v>
      </c>
      <c r="F170" s="161" t="s">
        <v>145</v>
      </c>
      <c r="G170" s="52" t="s">
        <v>250</v>
      </c>
      <c r="H170" s="80">
        <f>SUM(M170,R170)</f>
        <v>0</v>
      </c>
      <c r="I170" s="80">
        <f t="shared" ref="I170:L170" si="109">SUM(N170,S170)</f>
        <v>0</v>
      </c>
      <c r="J170" s="80">
        <f t="shared" si="109"/>
        <v>0</v>
      </c>
      <c r="K170" s="80">
        <f t="shared" si="109"/>
        <v>0</v>
      </c>
      <c r="L170" s="80">
        <f t="shared" si="109"/>
        <v>0</v>
      </c>
      <c r="M170" s="80">
        <f>Q170</f>
        <v>0</v>
      </c>
      <c r="N170" s="80">
        <v>0</v>
      </c>
      <c r="O170" s="80">
        <v>0</v>
      </c>
      <c r="P170" s="80">
        <f>SUM(Q170,R170)</f>
        <v>0</v>
      </c>
      <c r="Q170" s="80">
        <v>0</v>
      </c>
      <c r="R170" s="80">
        <f>V170</f>
        <v>0</v>
      </c>
      <c r="S170" s="68"/>
      <c r="T170" s="68"/>
      <c r="U170" s="68"/>
      <c r="V170" s="68"/>
      <c r="W170" s="60"/>
    </row>
    <row r="171" spans="1:23" s="13" customFormat="1" ht="38.25" hidden="1">
      <c r="A171" s="159"/>
      <c r="B171" s="159"/>
      <c r="C171" s="163">
        <v>2550</v>
      </c>
      <c r="D171" s="163" t="s">
        <v>166</v>
      </c>
      <c r="E171" s="163" t="s">
        <v>166</v>
      </c>
      <c r="F171" s="163" t="s">
        <v>146</v>
      </c>
      <c r="G171" s="88" t="s">
        <v>251</v>
      </c>
      <c r="H171" s="164">
        <f t="shared" ref="H171:V171" si="110">SUM(H173)</f>
        <v>0</v>
      </c>
      <c r="I171" s="164">
        <f t="shared" si="110"/>
        <v>0</v>
      </c>
      <c r="J171" s="164">
        <f t="shared" si="110"/>
        <v>0</v>
      </c>
      <c r="K171" s="164">
        <f t="shared" si="110"/>
        <v>0</v>
      </c>
      <c r="L171" s="164">
        <f t="shared" si="110"/>
        <v>0</v>
      </c>
      <c r="M171" s="164">
        <f t="shared" si="110"/>
        <v>0</v>
      </c>
      <c r="N171" s="164">
        <f t="shared" si="110"/>
        <v>0</v>
      </c>
      <c r="O171" s="164">
        <f t="shared" si="110"/>
        <v>0</v>
      </c>
      <c r="P171" s="164">
        <f t="shared" si="110"/>
        <v>0</v>
      </c>
      <c r="Q171" s="164">
        <f t="shared" si="110"/>
        <v>0</v>
      </c>
      <c r="R171" s="164">
        <f t="shared" si="110"/>
        <v>0</v>
      </c>
      <c r="S171" s="164">
        <f t="shared" si="110"/>
        <v>0</v>
      </c>
      <c r="T171" s="164">
        <f t="shared" si="110"/>
        <v>0</v>
      </c>
      <c r="U171" s="164">
        <f t="shared" si="110"/>
        <v>0</v>
      </c>
      <c r="V171" s="164">
        <f t="shared" si="110"/>
        <v>0</v>
      </c>
      <c r="W171" s="67"/>
    </row>
    <row r="172" spans="1:23" ht="15" hidden="1">
      <c r="A172" s="152"/>
      <c r="B172" s="152"/>
      <c r="C172" s="161"/>
      <c r="D172" s="161"/>
      <c r="E172" s="161"/>
      <c r="F172" s="161"/>
      <c r="G172" s="52" t="s">
        <v>149</v>
      </c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68"/>
      <c r="T172" s="68"/>
      <c r="U172" s="68"/>
      <c r="V172" s="68"/>
      <c r="W172" s="60"/>
    </row>
    <row r="173" spans="1:23" ht="38.25" hidden="1">
      <c r="A173" s="152"/>
      <c r="B173" s="152"/>
      <c r="C173" s="161">
        <v>2551</v>
      </c>
      <c r="D173" s="161" t="s">
        <v>166</v>
      </c>
      <c r="E173" s="161" t="s">
        <v>166</v>
      </c>
      <c r="F173" s="161" t="s">
        <v>145</v>
      </c>
      <c r="G173" s="52" t="s">
        <v>251</v>
      </c>
      <c r="H173" s="80">
        <f>SUM(M173,R173)</f>
        <v>0</v>
      </c>
      <c r="I173" s="80">
        <f t="shared" ref="I173:L173" si="111">SUM(N173,S173)</f>
        <v>0</v>
      </c>
      <c r="J173" s="80">
        <f t="shared" si="111"/>
        <v>0</v>
      </c>
      <c r="K173" s="80">
        <f t="shared" si="111"/>
        <v>0</v>
      </c>
      <c r="L173" s="80">
        <f t="shared" si="111"/>
        <v>0</v>
      </c>
      <c r="M173" s="80">
        <f>Q173</f>
        <v>0</v>
      </c>
      <c r="N173" s="80">
        <v>0</v>
      </c>
      <c r="O173" s="80">
        <v>0</v>
      </c>
      <c r="P173" s="80">
        <f>SUM(Q173,R173)</f>
        <v>0</v>
      </c>
      <c r="Q173" s="80">
        <v>0</v>
      </c>
      <c r="R173" s="80">
        <f>V173</f>
        <v>0</v>
      </c>
      <c r="S173" s="68"/>
      <c r="T173" s="68"/>
      <c r="U173" s="68"/>
      <c r="V173" s="68"/>
      <c r="W173" s="60"/>
    </row>
    <row r="174" spans="1:23" s="13" customFormat="1" ht="25.5" hidden="1">
      <c r="A174" s="159"/>
      <c r="B174" s="159"/>
      <c r="C174" s="163">
        <v>2560</v>
      </c>
      <c r="D174" s="163" t="s">
        <v>166</v>
      </c>
      <c r="E174" s="163" t="s">
        <v>169</v>
      </c>
      <c r="F174" s="163" t="s">
        <v>146</v>
      </c>
      <c r="G174" s="88" t="s">
        <v>252</v>
      </c>
      <c r="H174" s="164">
        <f t="shared" ref="H174:V174" si="112">SUM(H176)</f>
        <v>0</v>
      </c>
      <c r="I174" s="164">
        <f t="shared" si="112"/>
        <v>0</v>
      </c>
      <c r="J174" s="164">
        <f t="shared" si="112"/>
        <v>0</v>
      </c>
      <c r="K174" s="164">
        <f t="shared" si="112"/>
        <v>0</v>
      </c>
      <c r="L174" s="164">
        <f t="shared" si="112"/>
        <v>0</v>
      </c>
      <c r="M174" s="164">
        <f t="shared" si="112"/>
        <v>0</v>
      </c>
      <c r="N174" s="164">
        <f t="shared" si="112"/>
        <v>0</v>
      </c>
      <c r="O174" s="164">
        <f t="shared" si="112"/>
        <v>0</v>
      </c>
      <c r="P174" s="164">
        <f t="shared" si="112"/>
        <v>0</v>
      </c>
      <c r="Q174" s="164">
        <f t="shared" si="112"/>
        <v>0</v>
      </c>
      <c r="R174" s="164">
        <f t="shared" si="112"/>
        <v>0</v>
      </c>
      <c r="S174" s="164">
        <f t="shared" si="112"/>
        <v>0</v>
      </c>
      <c r="T174" s="164">
        <f t="shared" si="112"/>
        <v>0</v>
      </c>
      <c r="U174" s="164">
        <f t="shared" si="112"/>
        <v>0</v>
      </c>
      <c r="V174" s="164">
        <f t="shared" si="112"/>
        <v>0</v>
      </c>
      <c r="W174" s="67"/>
    </row>
    <row r="175" spans="1:23" ht="15" hidden="1">
      <c r="A175" s="152"/>
      <c r="B175" s="152"/>
      <c r="C175" s="161"/>
      <c r="D175" s="161"/>
      <c r="E175" s="161"/>
      <c r="F175" s="161"/>
      <c r="G175" s="52" t="s">
        <v>149</v>
      </c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68"/>
      <c r="T175" s="68"/>
      <c r="U175" s="68"/>
      <c r="V175" s="68"/>
      <c r="W175" s="60"/>
    </row>
    <row r="176" spans="1:23" ht="25.5" hidden="1">
      <c r="A176" s="152"/>
      <c r="B176" s="152"/>
      <c r="C176" s="161">
        <v>2561</v>
      </c>
      <c r="D176" s="161" t="s">
        <v>166</v>
      </c>
      <c r="E176" s="161" t="s">
        <v>169</v>
      </c>
      <c r="F176" s="161" t="s">
        <v>145</v>
      </c>
      <c r="G176" s="52" t="s">
        <v>252</v>
      </c>
      <c r="H176" s="80">
        <f>SUM(M176,R176)</f>
        <v>0</v>
      </c>
      <c r="I176" s="80">
        <f t="shared" ref="I176:L176" si="113">SUM(N176,S176)</f>
        <v>0</v>
      </c>
      <c r="J176" s="80">
        <f t="shared" si="113"/>
        <v>0</v>
      </c>
      <c r="K176" s="80">
        <f t="shared" si="113"/>
        <v>0</v>
      </c>
      <c r="L176" s="80">
        <f t="shared" si="113"/>
        <v>0</v>
      </c>
      <c r="M176" s="80">
        <f>Q176</f>
        <v>0</v>
      </c>
      <c r="N176" s="80">
        <v>0</v>
      </c>
      <c r="O176" s="80">
        <v>0</v>
      </c>
      <c r="P176" s="80">
        <f>SUM(Q176,R176)</f>
        <v>0</v>
      </c>
      <c r="Q176" s="80">
        <v>0</v>
      </c>
      <c r="R176" s="80">
        <f>V176</f>
        <v>0</v>
      </c>
      <c r="S176" s="68"/>
      <c r="T176" s="68"/>
      <c r="U176" s="68"/>
      <c r="V176" s="68"/>
      <c r="W176" s="60"/>
    </row>
    <row r="177" spans="1:23" s="13" customFormat="1" ht="51" hidden="1">
      <c r="A177" s="159"/>
      <c r="B177" s="159"/>
      <c r="C177" s="163">
        <v>2600</v>
      </c>
      <c r="D177" s="163" t="s">
        <v>169</v>
      </c>
      <c r="E177" s="163" t="s">
        <v>146</v>
      </c>
      <c r="F177" s="163" t="s">
        <v>146</v>
      </c>
      <c r="G177" s="88" t="s">
        <v>253</v>
      </c>
      <c r="H177" s="164">
        <f t="shared" ref="H177:V177" si="114">SUM(H179,H182,H185,H188,H191,H194)</f>
        <v>0</v>
      </c>
      <c r="I177" s="164">
        <f t="shared" si="114"/>
        <v>0</v>
      </c>
      <c r="J177" s="164">
        <f t="shared" si="114"/>
        <v>0</v>
      </c>
      <c r="K177" s="164">
        <f t="shared" si="114"/>
        <v>0</v>
      </c>
      <c r="L177" s="164">
        <f t="shared" si="114"/>
        <v>0</v>
      </c>
      <c r="M177" s="164">
        <f t="shared" si="114"/>
        <v>0</v>
      </c>
      <c r="N177" s="164">
        <f t="shared" si="114"/>
        <v>0</v>
      </c>
      <c r="O177" s="164">
        <f t="shared" si="114"/>
        <v>0</v>
      </c>
      <c r="P177" s="164">
        <f t="shared" si="114"/>
        <v>0</v>
      </c>
      <c r="Q177" s="164">
        <f t="shared" si="114"/>
        <v>0</v>
      </c>
      <c r="R177" s="164">
        <f t="shared" si="114"/>
        <v>0</v>
      </c>
      <c r="S177" s="164">
        <f t="shared" si="114"/>
        <v>0</v>
      </c>
      <c r="T177" s="164">
        <f t="shared" si="114"/>
        <v>0</v>
      </c>
      <c r="U177" s="164">
        <f t="shared" si="114"/>
        <v>0</v>
      </c>
      <c r="V177" s="164">
        <f t="shared" si="114"/>
        <v>0</v>
      </c>
      <c r="W177" s="67"/>
    </row>
    <row r="178" spans="1:23" ht="15" hidden="1">
      <c r="A178" s="152"/>
      <c r="B178" s="152"/>
      <c r="C178" s="161"/>
      <c r="D178" s="161"/>
      <c r="E178" s="161"/>
      <c r="F178" s="161"/>
      <c r="G178" s="52" t="s">
        <v>149</v>
      </c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68"/>
      <c r="T178" s="68"/>
      <c r="U178" s="68"/>
      <c r="V178" s="68"/>
      <c r="W178" s="60"/>
    </row>
    <row r="179" spans="1:23" s="13" customFormat="1" ht="15" hidden="1">
      <c r="A179" s="159"/>
      <c r="B179" s="159"/>
      <c r="C179" s="163">
        <v>2610</v>
      </c>
      <c r="D179" s="163" t="s">
        <v>169</v>
      </c>
      <c r="E179" s="163" t="s">
        <v>145</v>
      </c>
      <c r="F179" s="163" t="s">
        <v>146</v>
      </c>
      <c r="G179" s="88" t="s">
        <v>254</v>
      </c>
      <c r="H179" s="164">
        <f t="shared" ref="H179:V179" si="115">SUM(H181)</f>
        <v>0</v>
      </c>
      <c r="I179" s="164">
        <f t="shared" si="115"/>
        <v>0</v>
      </c>
      <c r="J179" s="164">
        <f t="shared" si="115"/>
        <v>0</v>
      </c>
      <c r="K179" s="164">
        <f t="shared" si="115"/>
        <v>0</v>
      </c>
      <c r="L179" s="164">
        <f t="shared" si="115"/>
        <v>0</v>
      </c>
      <c r="M179" s="164">
        <f t="shared" si="115"/>
        <v>0</v>
      </c>
      <c r="N179" s="164">
        <f t="shared" si="115"/>
        <v>0</v>
      </c>
      <c r="O179" s="164">
        <f t="shared" si="115"/>
        <v>0</v>
      </c>
      <c r="P179" s="164">
        <f t="shared" si="115"/>
        <v>0</v>
      </c>
      <c r="Q179" s="164">
        <f t="shared" si="115"/>
        <v>0</v>
      </c>
      <c r="R179" s="164">
        <f t="shared" si="115"/>
        <v>0</v>
      </c>
      <c r="S179" s="164">
        <f t="shared" si="115"/>
        <v>0</v>
      </c>
      <c r="T179" s="164">
        <f t="shared" si="115"/>
        <v>0</v>
      </c>
      <c r="U179" s="164">
        <f t="shared" si="115"/>
        <v>0</v>
      </c>
      <c r="V179" s="164">
        <f t="shared" si="115"/>
        <v>0</v>
      </c>
      <c r="W179" s="67"/>
    </row>
    <row r="180" spans="1:23" ht="15" hidden="1">
      <c r="A180" s="152"/>
      <c r="B180" s="152"/>
      <c r="C180" s="161"/>
      <c r="D180" s="161"/>
      <c r="E180" s="161"/>
      <c r="F180" s="161"/>
      <c r="G180" s="52" t="s">
        <v>149</v>
      </c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68"/>
      <c r="T180" s="68"/>
      <c r="U180" s="68"/>
      <c r="V180" s="68"/>
      <c r="W180" s="60"/>
    </row>
    <row r="181" spans="1:23" ht="15" hidden="1">
      <c r="A181" s="152"/>
      <c r="B181" s="152"/>
      <c r="C181" s="161">
        <v>2611</v>
      </c>
      <c r="D181" s="161" t="s">
        <v>169</v>
      </c>
      <c r="E181" s="161" t="s">
        <v>145</v>
      </c>
      <c r="F181" s="161" t="s">
        <v>145</v>
      </c>
      <c r="G181" s="52" t="s">
        <v>254</v>
      </c>
      <c r="H181" s="80">
        <f>SUM(M181,R181)</f>
        <v>0</v>
      </c>
      <c r="I181" s="80">
        <f t="shared" ref="I181:L181" si="116">SUM(N181,S181)</f>
        <v>0</v>
      </c>
      <c r="J181" s="80">
        <f t="shared" si="116"/>
        <v>0</v>
      </c>
      <c r="K181" s="80">
        <f t="shared" si="116"/>
        <v>0</v>
      </c>
      <c r="L181" s="80">
        <f t="shared" si="116"/>
        <v>0</v>
      </c>
      <c r="M181" s="80">
        <f>Q181</f>
        <v>0</v>
      </c>
      <c r="N181" s="80">
        <v>0</v>
      </c>
      <c r="O181" s="80">
        <v>0</v>
      </c>
      <c r="P181" s="80">
        <f>SUM(Q181,R181)</f>
        <v>0</v>
      </c>
      <c r="Q181" s="80">
        <v>0</v>
      </c>
      <c r="R181" s="80">
        <f>V181</f>
        <v>0</v>
      </c>
      <c r="S181" s="68"/>
      <c r="T181" s="68"/>
      <c r="U181" s="68"/>
      <c r="V181" s="68"/>
      <c r="W181" s="60"/>
    </row>
    <row r="182" spans="1:23" s="13" customFormat="1" ht="15" hidden="1">
      <c r="A182" s="159"/>
      <c r="B182" s="159"/>
      <c r="C182" s="163">
        <v>2620</v>
      </c>
      <c r="D182" s="163" t="s">
        <v>169</v>
      </c>
      <c r="E182" s="163" t="s">
        <v>152</v>
      </c>
      <c r="F182" s="163" t="s">
        <v>146</v>
      </c>
      <c r="G182" s="88" t="s">
        <v>255</v>
      </c>
      <c r="H182" s="164">
        <f t="shared" ref="H182:V182" si="117">SUM(H184)</f>
        <v>0</v>
      </c>
      <c r="I182" s="164">
        <f t="shared" si="117"/>
        <v>0</v>
      </c>
      <c r="J182" s="164">
        <f t="shared" si="117"/>
        <v>0</v>
      </c>
      <c r="K182" s="164">
        <f t="shared" si="117"/>
        <v>0</v>
      </c>
      <c r="L182" s="164">
        <f t="shared" si="117"/>
        <v>0</v>
      </c>
      <c r="M182" s="164">
        <f t="shared" si="117"/>
        <v>0</v>
      </c>
      <c r="N182" s="164">
        <f t="shared" si="117"/>
        <v>0</v>
      </c>
      <c r="O182" s="164">
        <f t="shared" si="117"/>
        <v>0</v>
      </c>
      <c r="P182" s="164">
        <f t="shared" si="117"/>
        <v>0</v>
      </c>
      <c r="Q182" s="164">
        <f t="shared" si="117"/>
        <v>0</v>
      </c>
      <c r="R182" s="164">
        <f t="shared" si="117"/>
        <v>0</v>
      </c>
      <c r="S182" s="164">
        <f t="shared" si="117"/>
        <v>0</v>
      </c>
      <c r="T182" s="164">
        <f t="shared" si="117"/>
        <v>0</v>
      </c>
      <c r="U182" s="164">
        <f t="shared" si="117"/>
        <v>0</v>
      </c>
      <c r="V182" s="164">
        <f t="shared" si="117"/>
        <v>0</v>
      </c>
      <c r="W182" s="67"/>
    </row>
    <row r="183" spans="1:23" ht="15" hidden="1">
      <c r="A183" s="152"/>
      <c r="B183" s="152"/>
      <c r="C183" s="161"/>
      <c r="D183" s="161"/>
      <c r="E183" s="161"/>
      <c r="F183" s="161"/>
      <c r="G183" s="52" t="s">
        <v>149</v>
      </c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68"/>
      <c r="T183" s="68"/>
      <c r="U183" s="68"/>
      <c r="V183" s="68"/>
      <c r="W183" s="60"/>
    </row>
    <row r="184" spans="1:23" ht="15" hidden="1">
      <c r="A184" s="152"/>
      <c r="B184" s="152"/>
      <c r="C184" s="161">
        <v>2621</v>
      </c>
      <c r="D184" s="161" t="s">
        <v>169</v>
      </c>
      <c r="E184" s="161" t="s">
        <v>152</v>
      </c>
      <c r="F184" s="161" t="s">
        <v>145</v>
      </c>
      <c r="G184" s="52" t="s">
        <v>255</v>
      </c>
      <c r="H184" s="80">
        <f>SUM(M184,R184)</f>
        <v>0</v>
      </c>
      <c r="I184" s="80">
        <f t="shared" ref="I184:L184" si="118">SUM(N184,S184)</f>
        <v>0</v>
      </c>
      <c r="J184" s="80">
        <f t="shared" si="118"/>
        <v>0</v>
      </c>
      <c r="K184" s="80">
        <f t="shared" si="118"/>
        <v>0</v>
      </c>
      <c r="L184" s="80">
        <f t="shared" si="118"/>
        <v>0</v>
      </c>
      <c r="M184" s="80">
        <f>Q184</f>
        <v>0</v>
      </c>
      <c r="N184" s="80">
        <v>0</v>
      </c>
      <c r="O184" s="80">
        <v>0</v>
      </c>
      <c r="P184" s="80">
        <f>SUM(Q184,R184)</f>
        <v>0</v>
      </c>
      <c r="Q184" s="80">
        <v>0</v>
      </c>
      <c r="R184" s="80">
        <f>V184</f>
        <v>0</v>
      </c>
      <c r="S184" s="68"/>
      <c r="T184" s="68"/>
      <c r="U184" s="68"/>
      <c r="V184" s="68"/>
      <c r="W184" s="60"/>
    </row>
    <row r="185" spans="1:23" s="13" customFormat="1" ht="15" hidden="1">
      <c r="A185" s="159"/>
      <c r="B185" s="159"/>
      <c r="C185" s="163">
        <v>2630</v>
      </c>
      <c r="D185" s="163" t="s">
        <v>169</v>
      </c>
      <c r="E185" s="163" t="s">
        <v>154</v>
      </c>
      <c r="F185" s="163" t="s">
        <v>146</v>
      </c>
      <c r="G185" s="88" t="s">
        <v>256</v>
      </c>
      <c r="H185" s="164">
        <f t="shared" ref="H185:V185" si="119">SUM(H187)</f>
        <v>0</v>
      </c>
      <c r="I185" s="164">
        <f t="shared" si="119"/>
        <v>0</v>
      </c>
      <c r="J185" s="164">
        <f t="shared" si="119"/>
        <v>0</v>
      </c>
      <c r="K185" s="164">
        <f t="shared" si="119"/>
        <v>0</v>
      </c>
      <c r="L185" s="164">
        <f t="shared" si="119"/>
        <v>0</v>
      </c>
      <c r="M185" s="164">
        <f t="shared" si="119"/>
        <v>0</v>
      </c>
      <c r="N185" s="164">
        <f t="shared" si="119"/>
        <v>0</v>
      </c>
      <c r="O185" s="164">
        <f t="shared" si="119"/>
        <v>0</v>
      </c>
      <c r="P185" s="164">
        <f t="shared" si="119"/>
        <v>0</v>
      </c>
      <c r="Q185" s="164">
        <f t="shared" si="119"/>
        <v>0</v>
      </c>
      <c r="R185" s="164">
        <f t="shared" si="119"/>
        <v>0</v>
      </c>
      <c r="S185" s="164">
        <f t="shared" si="119"/>
        <v>0</v>
      </c>
      <c r="T185" s="164">
        <f t="shared" si="119"/>
        <v>0</v>
      </c>
      <c r="U185" s="164">
        <f t="shared" si="119"/>
        <v>0</v>
      </c>
      <c r="V185" s="164">
        <f t="shared" si="119"/>
        <v>0</v>
      </c>
      <c r="W185" s="67"/>
    </row>
    <row r="186" spans="1:23" ht="15" hidden="1">
      <c r="A186" s="152"/>
      <c r="B186" s="152"/>
      <c r="C186" s="161"/>
      <c r="D186" s="161"/>
      <c r="E186" s="161"/>
      <c r="F186" s="161"/>
      <c r="G186" s="52" t="s">
        <v>149</v>
      </c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68"/>
      <c r="T186" s="68"/>
      <c r="U186" s="68"/>
      <c r="V186" s="68"/>
      <c r="W186" s="60"/>
    </row>
    <row r="187" spans="1:23" ht="15" hidden="1">
      <c r="A187" s="152"/>
      <c r="B187" s="152"/>
      <c r="C187" s="161">
        <v>2631</v>
      </c>
      <c r="D187" s="161" t="s">
        <v>169</v>
      </c>
      <c r="E187" s="161" t="s">
        <v>154</v>
      </c>
      <c r="F187" s="161" t="s">
        <v>145</v>
      </c>
      <c r="G187" s="52" t="s">
        <v>256</v>
      </c>
      <c r="H187" s="80">
        <f>SUM(M187,R187)</f>
        <v>0</v>
      </c>
      <c r="I187" s="80">
        <f t="shared" ref="I187:L187" si="120">SUM(N187,S187)</f>
        <v>0</v>
      </c>
      <c r="J187" s="80">
        <f t="shared" si="120"/>
        <v>0</v>
      </c>
      <c r="K187" s="80">
        <f t="shared" si="120"/>
        <v>0</v>
      </c>
      <c r="L187" s="80">
        <f t="shared" si="120"/>
        <v>0</v>
      </c>
      <c r="M187" s="80">
        <f>Q187</f>
        <v>0</v>
      </c>
      <c r="N187" s="80">
        <v>0</v>
      </c>
      <c r="O187" s="80">
        <v>0</v>
      </c>
      <c r="P187" s="80">
        <f>SUM(Q187,R187)</f>
        <v>0</v>
      </c>
      <c r="Q187" s="80">
        <v>0</v>
      </c>
      <c r="R187" s="80">
        <f>V187</f>
        <v>0</v>
      </c>
      <c r="S187" s="68"/>
      <c r="T187" s="68"/>
      <c r="U187" s="68"/>
      <c r="V187" s="68"/>
      <c r="W187" s="60"/>
    </row>
    <row r="188" spans="1:23" s="13" customFormat="1" ht="15" hidden="1">
      <c r="A188" s="159"/>
      <c r="B188" s="159"/>
      <c r="C188" s="163">
        <v>2640</v>
      </c>
      <c r="D188" s="163" t="s">
        <v>169</v>
      </c>
      <c r="E188" s="163" t="s">
        <v>163</v>
      </c>
      <c r="F188" s="163" t="s">
        <v>146</v>
      </c>
      <c r="G188" s="88" t="s">
        <v>257</v>
      </c>
      <c r="H188" s="164">
        <f t="shared" ref="H188:V188" si="121">SUM(H190)</f>
        <v>0</v>
      </c>
      <c r="I188" s="164">
        <f t="shared" si="121"/>
        <v>0</v>
      </c>
      <c r="J188" s="164">
        <f t="shared" si="121"/>
        <v>0</v>
      </c>
      <c r="K188" s="164">
        <f t="shared" si="121"/>
        <v>0</v>
      </c>
      <c r="L188" s="164">
        <f t="shared" si="121"/>
        <v>0</v>
      </c>
      <c r="M188" s="164">
        <f t="shared" si="121"/>
        <v>0</v>
      </c>
      <c r="N188" s="164">
        <f t="shared" si="121"/>
        <v>0</v>
      </c>
      <c r="O188" s="164">
        <f t="shared" si="121"/>
        <v>0</v>
      </c>
      <c r="P188" s="164">
        <f t="shared" si="121"/>
        <v>0</v>
      </c>
      <c r="Q188" s="164">
        <f t="shared" si="121"/>
        <v>0</v>
      </c>
      <c r="R188" s="164">
        <f t="shared" si="121"/>
        <v>0</v>
      </c>
      <c r="S188" s="164">
        <f t="shared" si="121"/>
        <v>0</v>
      </c>
      <c r="T188" s="164">
        <f t="shared" si="121"/>
        <v>0</v>
      </c>
      <c r="U188" s="164">
        <f t="shared" si="121"/>
        <v>0</v>
      </c>
      <c r="V188" s="164">
        <f t="shared" si="121"/>
        <v>0</v>
      </c>
      <c r="W188" s="67"/>
    </row>
    <row r="189" spans="1:23" ht="15" hidden="1">
      <c r="A189" s="152"/>
      <c r="B189" s="152"/>
      <c r="C189" s="161"/>
      <c r="D189" s="161"/>
      <c r="E189" s="161"/>
      <c r="F189" s="161"/>
      <c r="G189" s="52" t="s">
        <v>149</v>
      </c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68"/>
      <c r="T189" s="68"/>
      <c r="U189" s="68"/>
      <c r="V189" s="68"/>
      <c r="W189" s="60"/>
    </row>
    <row r="190" spans="1:23" ht="15" hidden="1">
      <c r="A190" s="152"/>
      <c r="B190" s="152"/>
      <c r="C190" s="161">
        <v>2641</v>
      </c>
      <c r="D190" s="161" t="s">
        <v>169</v>
      </c>
      <c r="E190" s="161" t="s">
        <v>163</v>
      </c>
      <c r="F190" s="161" t="s">
        <v>145</v>
      </c>
      <c r="G190" s="52" t="s">
        <v>257</v>
      </c>
      <c r="H190" s="80">
        <f>SUM(M190,R190)</f>
        <v>0</v>
      </c>
      <c r="I190" s="80">
        <f t="shared" ref="I190:L190" si="122">SUM(N190,S190)</f>
        <v>0</v>
      </c>
      <c r="J190" s="80">
        <f t="shared" si="122"/>
        <v>0</v>
      </c>
      <c r="K190" s="80">
        <f t="shared" si="122"/>
        <v>0</v>
      </c>
      <c r="L190" s="80">
        <f t="shared" si="122"/>
        <v>0</v>
      </c>
      <c r="M190" s="80">
        <f>Q190</f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f>V190</f>
        <v>0</v>
      </c>
      <c r="S190" s="68"/>
      <c r="T190" s="68"/>
      <c r="U190" s="68"/>
      <c r="V190" s="68"/>
      <c r="W190" s="60"/>
    </row>
    <row r="191" spans="1:23" s="13" customFormat="1" ht="51" hidden="1">
      <c r="A191" s="159"/>
      <c r="B191" s="159"/>
      <c r="C191" s="163">
        <v>2650</v>
      </c>
      <c r="D191" s="163" t="s">
        <v>169</v>
      </c>
      <c r="E191" s="163" t="s">
        <v>166</v>
      </c>
      <c r="F191" s="163" t="s">
        <v>146</v>
      </c>
      <c r="G191" s="88" t="s">
        <v>258</v>
      </c>
      <c r="H191" s="164">
        <f t="shared" ref="H191:V191" si="123">SUM(H193)</f>
        <v>0</v>
      </c>
      <c r="I191" s="164">
        <f t="shared" si="123"/>
        <v>0</v>
      </c>
      <c r="J191" s="164">
        <f t="shared" si="123"/>
        <v>0</v>
      </c>
      <c r="K191" s="164">
        <f t="shared" si="123"/>
        <v>0</v>
      </c>
      <c r="L191" s="164">
        <f t="shared" si="123"/>
        <v>0</v>
      </c>
      <c r="M191" s="164">
        <f t="shared" si="123"/>
        <v>0</v>
      </c>
      <c r="N191" s="164">
        <f t="shared" si="123"/>
        <v>0</v>
      </c>
      <c r="O191" s="164">
        <f t="shared" si="123"/>
        <v>0</v>
      </c>
      <c r="P191" s="164">
        <f t="shared" si="123"/>
        <v>0</v>
      </c>
      <c r="Q191" s="164">
        <f t="shared" si="123"/>
        <v>0</v>
      </c>
      <c r="R191" s="164">
        <f t="shared" si="123"/>
        <v>0</v>
      </c>
      <c r="S191" s="164">
        <f t="shared" si="123"/>
        <v>0</v>
      </c>
      <c r="T191" s="164">
        <f t="shared" si="123"/>
        <v>0</v>
      </c>
      <c r="U191" s="164">
        <f t="shared" si="123"/>
        <v>0</v>
      </c>
      <c r="V191" s="164">
        <f t="shared" si="123"/>
        <v>0</v>
      </c>
      <c r="W191" s="67"/>
    </row>
    <row r="192" spans="1:23" ht="15" hidden="1">
      <c r="A192" s="152"/>
      <c r="B192" s="152"/>
      <c r="C192" s="161"/>
      <c r="D192" s="161"/>
      <c r="E192" s="161"/>
      <c r="F192" s="161"/>
      <c r="G192" s="52" t="s">
        <v>149</v>
      </c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68"/>
      <c r="T192" s="68"/>
      <c r="U192" s="68"/>
      <c r="V192" s="68"/>
      <c r="W192" s="60"/>
    </row>
    <row r="193" spans="1:23" ht="38.25" hidden="1">
      <c r="A193" s="152"/>
      <c r="B193" s="152"/>
      <c r="C193" s="161">
        <v>2651</v>
      </c>
      <c r="D193" s="161" t="s">
        <v>169</v>
      </c>
      <c r="E193" s="161" t="s">
        <v>166</v>
      </c>
      <c r="F193" s="161" t="s">
        <v>145</v>
      </c>
      <c r="G193" s="52" t="s">
        <v>258</v>
      </c>
      <c r="H193" s="80">
        <f>SUM(M193,R193)</f>
        <v>0</v>
      </c>
      <c r="I193" s="80">
        <f t="shared" ref="I193:L193" si="124">SUM(N193,S193)</f>
        <v>0</v>
      </c>
      <c r="J193" s="80">
        <f t="shared" si="124"/>
        <v>0</v>
      </c>
      <c r="K193" s="80">
        <f t="shared" si="124"/>
        <v>0</v>
      </c>
      <c r="L193" s="80">
        <f t="shared" si="124"/>
        <v>0</v>
      </c>
      <c r="M193" s="80">
        <f>Q193</f>
        <v>0</v>
      </c>
      <c r="N193" s="80">
        <v>0</v>
      </c>
      <c r="O193" s="80">
        <v>0</v>
      </c>
      <c r="P193" s="80">
        <f>SUM(Q193,R193)</f>
        <v>0</v>
      </c>
      <c r="Q193" s="80">
        <v>0</v>
      </c>
      <c r="R193" s="80">
        <f>V193</f>
        <v>0</v>
      </c>
      <c r="S193" s="68"/>
      <c r="T193" s="68"/>
      <c r="U193" s="68"/>
      <c r="V193" s="68"/>
      <c r="W193" s="60"/>
    </row>
    <row r="194" spans="1:23" s="13" customFormat="1" ht="38.25" hidden="1">
      <c r="A194" s="159"/>
      <c r="B194" s="159"/>
      <c r="C194" s="163">
        <v>2660</v>
      </c>
      <c r="D194" s="163" t="s">
        <v>169</v>
      </c>
      <c r="E194" s="163" t="s">
        <v>169</v>
      </c>
      <c r="F194" s="163" t="s">
        <v>146</v>
      </c>
      <c r="G194" s="88" t="s">
        <v>259</v>
      </c>
      <c r="H194" s="164">
        <f t="shared" ref="H194:V194" si="125">SUM(H196)</f>
        <v>0</v>
      </c>
      <c r="I194" s="164">
        <f t="shared" si="125"/>
        <v>0</v>
      </c>
      <c r="J194" s="164">
        <f t="shared" si="125"/>
        <v>0</v>
      </c>
      <c r="K194" s="164">
        <f t="shared" si="125"/>
        <v>0</v>
      </c>
      <c r="L194" s="164">
        <f t="shared" si="125"/>
        <v>0</v>
      </c>
      <c r="M194" s="164">
        <f t="shared" si="125"/>
        <v>0</v>
      </c>
      <c r="N194" s="164">
        <f t="shared" si="125"/>
        <v>0</v>
      </c>
      <c r="O194" s="164">
        <f t="shared" si="125"/>
        <v>0</v>
      </c>
      <c r="P194" s="164">
        <f t="shared" si="125"/>
        <v>0</v>
      </c>
      <c r="Q194" s="164">
        <f t="shared" si="125"/>
        <v>0</v>
      </c>
      <c r="R194" s="164">
        <f t="shared" si="125"/>
        <v>0</v>
      </c>
      <c r="S194" s="164">
        <f t="shared" si="125"/>
        <v>0</v>
      </c>
      <c r="T194" s="164">
        <f t="shared" si="125"/>
        <v>0</v>
      </c>
      <c r="U194" s="164">
        <f t="shared" si="125"/>
        <v>0</v>
      </c>
      <c r="V194" s="164">
        <f t="shared" si="125"/>
        <v>0</v>
      </c>
      <c r="W194" s="67"/>
    </row>
    <row r="195" spans="1:23" ht="15" hidden="1">
      <c r="A195" s="152"/>
      <c r="B195" s="152"/>
      <c r="C195" s="161"/>
      <c r="D195" s="161"/>
      <c r="E195" s="161"/>
      <c r="F195" s="161"/>
      <c r="G195" s="52" t="s">
        <v>149</v>
      </c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68"/>
      <c r="T195" s="68"/>
      <c r="U195" s="68"/>
      <c r="V195" s="68"/>
      <c r="W195" s="60"/>
    </row>
    <row r="196" spans="1:23" ht="25.5" hidden="1">
      <c r="A196" s="152"/>
      <c r="B196" s="152"/>
      <c r="C196" s="161">
        <v>2661</v>
      </c>
      <c r="D196" s="161" t="s">
        <v>169</v>
      </c>
      <c r="E196" s="161" t="s">
        <v>169</v>
      </c>
      <c r="F196" s="161" t="s">
        <v>145</v>
      </c>
      <c r="G196" s="52" t="s">
        <v>259</v>
      </c>
      <c r="H196" s="80">
        <f>SUM(M196,R196)</f>
        <v>0</v>
      </c>
      <c r="I196" s="80">
        <f t="shared" ref="I196:L196" si="126">SUM(N196,S196)</f>
        <v>0</v>
      </c>
      <c r="J196" s="80">
        <f t="shared" si="126"/>
        <v>0</v>
      </c>
      <c r="K196" s="80">
        <f t="shared" si="126"/>
        <v>0</v>
      </c>
      <c r="L196" s="80">
        <f t="shared" si="126"/>
        <v>0</v>
      </c>
      <c r="M196" s="80">
        <f>Q196</f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f>V196</f>
        <v>0</v>
      </c>
      <c r="S196" s="68"/>
      <c r="T196" s="68"/>
      <c r="U196" s="68"/>
      <c r="V196" s="68"/>
      <c r="W196" s="60"/>
    </row>
    <row r="197" spans="1:23" ht="38.25" hidden="1">
      <c r="A197" s="152"/>
      <c r="B197" s="152"/>
      <c r="C197" s="161">
        <v>2700</v>
      </c>
      <c r="D197" s="161" t="s">
        <v>172</v>
      </c>
      <c r="E197" s="161" t="s">
        <v>146</v>
      </c>
      <c r="F197" s="161" t="s">
        <v>146</v>
      </c>
      <c r="G197" s="52" t="s">
        <v>260</v>
      </c>
      <c r="H197" s="80">
        <f t="shared" ref="H197:R197" si="127">SUM(H199,H204,H210,H216,H219,H222)</f>
        <v>0</v>
      </c>
      <c r="I197" s="80">
        <f t="shared" si="127"/>
        <v>0</v>
      </c>
      <c r="J197" s="80">
        <f t="shared" si="127"/>
        <v>0</v>
      </c>
      <c r="K197" s="80"/>
      <c r="L197" s="80"/>
      <c r="M197" s="80">
        <f t="shared" si="127"/>
        <v>0</v>
      </c>
      <c r="N197" s="80">
        <f t="shared" si="127"/>
        <v>0</v>
      </c>
      <c r="O197" s="80">
        <f t="shared" si="127"/>
        <v>0</v>
      </c>
      <c r="P197" s="80">
        <f t="shared" si="127"/>
        <v>0</v>
      </c>
      <c r="Q197" s="80">
        <f t="shared" si="127"/>
        <v>0</v>
      </c>
      <c r="R197" s="80">
        <f t="shared" si="127"/>
        <v>0</v>
      </c>
      <c r="S197" s="68"/>
      <c r="T197" s="68"/>
      <c r="U197" s="68"/>
      <c r="V197" s="68"/>
      <c r="W197" s="60"/>
    </row>
    <row r="198" spans="1:23" ht="15" hidden="1">
      <c r="A198" s="152"/>
      <c r="B198" s="152"/>
      <c r="C198" s="161"/>
      <c r="D198" s="161"/>
      <c r="E198" s="161"/>
      <c r="F198" s="161"/>
      <c r="G198" s="52" t="s">
        <v>149</v>
      </c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68"/>
      <c r="T198" s="68"/>
      <c r="U198" s="68"/>
      <c r="V198" s="68"/>
      <c r="W198" s="60"/>
    </row>
    <row r="199" spans="1:23" ht="25.5" hidden="1">
      <c r="A199" s="152"/>
      <c r="B199" s="152"/>
      <c r="C199" s="161">
        <v>2710</v>
      </c>
      <c r="D199" s="161" t="s">
        <v>172</v>
      </c>
      <c r="E199" s="161" t="s">
        <v>145</v>
      </c>
      <c r="F199" s="161" t="s">
        <v>146</v>
      </c>
      <c r="G199" s="52" t="s">
        <v>261</v>
      </c>
      <c r="H199" s="80">
        <f t="shared" ref="H199:R199" si="128">SUM(H201:H203)</f>
        <v>0</v>
      </c>
      <c r="I199" s="80">
        <f t="shared" si="128"/>
        <v>0</v>
      </c>
      <c r="J199" s="80">
        <f t="shared" si="128"/>
        <v>0</v>
      </c>
      <c r="K199" s="80"/>
      <c r="L199" s="80"/>
      <c r="M199" s="80">
        <f t="shared" si="128"/>
        <v>0</v>
      </c>
      <c r="N199" s="80">
        <f t="shared" si="128"/>
        <v>0</v>
      </c>
      <c r="O199" s="80">
        <f t="shared" si="128"/>
        <v>0</v>
      </c>
      <c r="P199" s="80">
        <f t="shared" si="128"/>
        <v>0</v>
      </c>
      <c r="Q199" s="80">
        <f t="shared" si="128"/>
        <v>0</v>
      </c>
      <c r="R199" s="80">
        <f t="shared" si="128"/>
        <v>0</v>
      </c>
      <c r="S199" s="68"/>
      <c r="T199" s="68"/>
      <c r="U199" s="68"/>
      <c r="V199" s="68"/>
      <c r="W199" s="60"/>
    </row>
    <row r="200" spans="1:23" ht="15" hidden="1">
      <c r="A200" s="152"/>
      <c r="B200" s="152"/>
      <c r="C200" s="161"/>
      <c r="D200" s="161"/>
      <c r="E200" s="161"/>
      <c r="F200" s="161"/>
      <c r="G200" s="52" t="s">
        <v>149</v>
      </c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68"/>
      <c r="T200" s="68"/>
      <c r="U200" s="68"/>
      <c r="V200" s="68"/>
      <c r="W200" s="60"/>
    </row>
    <row r="201" spans="1:23" ht="15" hidden="1">
      <c r="A201" s="152"/>
      <c r="B201" s="152"/>
      <c r="C201" s="161">
        <v>2711</v>
      </c>
      <c r="D201" s="161" t="s">
        <v>172</v>
      </c>
      <c r="E201" s="161" t="s">
        <v>145</v>
      </c>
      <c r="F201" s="161" t="s">
        <v>145</v>
      </c>
      <c r="G201" s="52" t="s">
        <v>262</v>
      </c>
      <c r="H201" s="80">
        <f>SUM(I201,J201)</f>
        <v>0</v>
      </c>
      <c r="I201" s="80">
        <v>0</v>
      </c>
      <c r="J201" s="80">
        <v>0</v>
      </c>
      <c r="K201" s="80"/>
      <c r="L201" s="80"/>
      <c r="M201" s="80">
        <f>SUM(N201,O201)</f>
        <v>0</v>
      </c>
      <c r="N201" s="80">
        <v>0</v>
      </c>
      <c r="O201" s="80">
        <v>0</v>
      </c>
      <c r="P201" s="80">
        <f>SUM(Q201,R201)</f>
        <v>0</v>
      </c>
      <c r="Q201" s="80">
        <v>0</v>
      </c>
      <c r="R201" s="80">
        <f>SUM(S201,T201)</f>
        <v>0</v>
      </c>
      <c r="S201" s="68"/>
      <c r="T201" s="68"/>
      <c r="U201" s="68"/>
      <c r="V201" s="68"/>
      <c r="W201" s="60"/>
    </row>
    <row r="202" spans="1:23" ht="15" hidden="1">
      <c r="A202" s="152"/>
      <c r="B202" s="152"/>
      <c r="C202" s="161">
        <v>2712</v>
      </c>
      <c r="D202" s="161" t="s">
        <v>172</v>
      </c>
      <c r="E202" s="161" t="s">
        <v>145</v>
      </c>
      <c r="F202" s="161" t="s">
        <v>152</v>
      </c>
      <c r="G202" s="52" t="s">
        <v>263</v>
      </c>
      <c r="H202" s="80">
        <f>SUM(I202,J202)</f>
        <v>0</v>
      </c>
      <c r="I202" s="80">
        <v>0</v>
      </c>
      <c r="J202" s="80">
        <v>0</v>
      </c>
      <c r="K202" s="80"/>
      <c r="L202" s="80"/>
      <c r="M202" s="80">
        <f>SUM(N202,O202)</f>
        <v>0</v>
      </c>
      <c r="N202" s="80">
        <v>0</v>
      </c>
      <c r="O202" s="80">
        <v>0</v>
      </c>
      <c r="P202" s="80">
        <f>SUM(Q202,R202)</f>
        <v>0</v>
      </c>
      <c r="Q202" s="80">
        <v>0</v>
      </c>
      <c r="R202" s="80">
        <f>SUM(S202,T202)</f>
        <v>0</v>
      </c>
      <c r="S202" s="68"/>
      <c r="T202" s="68"/>
      <c r="U202" s="68"/>
      <c r="V202" s="68"/>
      <c r="W202" s="60"/>
    </row>
    <row r="203" spans="1:23" ht="15" hidden="1">
      <c r="A203" s="152"/>
      <c r="B203" s="152"/>
      <c r="C203" s="161">
        <v>2713</v>
      </c>
      <c r="D203" s="161" t="s">
        <v>172</v>
      </c>
      <c r="E203" s="161" t="s">
        <v>145</v>
      </c>
      <c r="F203" s="161" t="s">
        <v>154</v>
      </c>
      <c r="G203" s="52" t="s">
        <v>264</v>
      </c>
      <c r="H203" s="80">
        <f>SUM(I203,J203)</f>
        <v>0</v>
      </c>
      <c r="I203" s="80">
        <v>0</v>
      </c>
      <c r="J203" s="80">
        <v>0</v>
      </c>
      <c r="K203" s="80"/>
      <c r="L203" s="80"/>
      <c r="M203" s="80">
        <f>SUM(N203,O203)</f>
        <v>0</v>
      </c>
      <c r="N203" s="80">
        <v>0</v>
      </c>
      <c r="O203" s="80">
        <v>0</v>
      </c>
      <c r="P203" s="80">
        <f>SUM(Q203,R203)</f>
        <v>0</v>
      </c>
      <c r="Q203" s="80">
        <v>0</v>
      </c>
      <c r="R203" s="80">
        <f>SUM(S203,T203)</f>
        <v>0</v>
      </c>
      <c r="S203" s="68"/>
      <c r="T203" s="68"/>
      <c r="U203" s="68"/>
      <c r="V203" s="68"/>
      <c r="W203" s="60"/>
    </row>
    <row r="204" spans="1:23" ht="15" hidden="1">
      <c r="A204" s="152"/>
      <c r="B204" s="152"/>
      <c r="C204" s="161">
        <v>2720</v>
      </c>
      <c r="D204" s="161" t="s">
        <v>172</v>
      </c>
      <c r="E204" s="161" t="s">
        <v>152</v>
      </c>
      <c r="F204" s="161" t="s">
        <v>146</v>
      </c>
      <c r="G204" s="52" t="s">
        <v>265</v>
      </c>
      <c r="H204" s="80">
        <f t="shared" ref="H204:Q204" si="129">SUM(H206:H209)</f>
        <v>0</v>
      </c>
      <c r="I204" s="80">
        <f t="shared" si="129"/>
        <v>0</v>
      </c>
      <c r="J204" s="80">
        <f t="shared" si="129"/>
        <v>0</v>
      </c>
      <c r="K204" s="80"/>
      <c r="L204" s="80"/>
      <c r="M204" s="80">
        <f t="shared" si="129"/>
        <v>0</v>
      </c>
      <c r="N204" s="80">
        <f t="shared" si="129"/>
        <v>0</v>
      </c>
      <c r="O204" s="80">
        <f t="shared" si="129"/>
        <v>0</v>
      </c>
      <c r="P204" s="80">
        <f t="shared" si="129"/>
        <v>0</v>
      </c>
      <c r="Q204" s="80">
        <f t="shared" si="129"/>
        <v>0</v>
      </c>
      <c r="R204" s="80">
        <f t="shared" ref="R204" si="130">SUM(R206:R209)</f>
        <v>0</v>
      </c>
      <c r="S204" s="68"/>
      <c r="T204" s="68"/>
      <c r="U204" s="68"/>
      <c r="V204" s="68"/>
      <c r="W204" s="60"/>
    </row>
    <row r="205" spans="1:23" ht="15" hidden="1">
      <c r="A205" s="152"/>
      <c r="B205" s="152"/>
      <c r="C205" s="161"/>
      <c r="D205" s="161"/>
      <c r="E205" s="161"/>
      <c r="F205" s="161"/>
      <c r="G205" s="52" t="s">
        <v>149</v>
      </c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68"/>
      <c r="T205" s="68"/>
      <c r="U205" s="68"/>
      <c r="V205" s="68"/>
      <c r="W205" s="60"/>
    </row>
    <row r="206" spans="1:23" ht="25.5" hidden="1">
      <c r="A206" s="152"/>
      <c r="B206" s="152"/>
      <c r="C206" s="161">
        <v>2721</v>
      </c>
      <c r="D206" s="161" t="s">
        <v>172</v>
      </c>
      <c r="E206" s="161" t="s">
        <v>152</v>
      </c>
      <c r="F206" s="161" t="s">
        <v>145</v>
      </c>
      <c r="G206" s="52" t="s">
        <v>266</v>
      </c>
      <c r="H206" s="80">
        <f>SUM(I206,J206)</f>
        <v>0</v>
      </c>
      <c r="I206" s="80">
        <v>0</v>
      </c>
      <c r="J206" s="80">
        <v>0</v>
      </c>
      <c r="K206" s="80"/>
      <c r="L206" s="80"/>
      <c r="M206" s="80">
        <f>SUM(N206,O206)</f>
        <v>0</v>
      </c>
      <c r="N206" s="80">
        <v>0</v>
      </c>
      <c r="O206" s="80">
        <v>0</v>
      </c>
      <c r="P206" s="80">
        <f>SUM(Q206,R206)</f>
        <v>0</v>
      </c>
      <c r="Q206" s="80">
        <v>0</v>
      </c>
      <c r="R206" s="80">
        <f>SUM(S206,T206)</f>
        <v>0</v>
      </c>
      <c r="S206" s="68"/>
      <c r="T206" s="68"/>
      <c r="U206" s="68"/>
      <c r="V206" s="68"/>
      <c r="W206" s="60"/>
    </row>
    <row r="207" spans="1:23" ht="25.5" hidden="1">
      <c r="A207" s="152"/>
      <c r="B207" s="152"/>
      <c r="C207" s="161">
        <v>2722</v>
      </c>
      <c r="D207" s="161" t="s">
        <v>172</v>
      </c>
      <c r="E207" s="161" t="s">
        <v>152</v>
      </c>
      <c r="F207" s="161" t="s">
        <v>152</v>
      </c>
      <c r="G207" s="52" t="s">
        <v>267</v>
      </c>
      <c r="H207" s="80">
        <f>SUM(I207,J207)</f>
        <v>0</v>
      </c>
      <c r="I207" s="80">
        <v>0</v>
      </c>
      <c r="J207" s="80">
        <v>0</v>
      </c>
      <c r="K207" s="80"/>
      <c r="L207" s="80"/>
      <c r="M207" s="80">
        <f>SUM(N207,O207)</f>
        <v>0</v>
      </c>
      <c r="N207" s="80">
        <v>0</v>
      </c>
      <c r="O207" s="80">
        <v>0</v>
      </c>
      <c r="P207" s="80">
        <f>SUM(Q207,R207)</f>
        <v>0</v>
      </c>
      <c r="Q207" s="80">
        <v>0</v>
      </c>
      <c r="R207" s="80">
        <f>SUM(S207,T207)</f>
        <v>0</v>
      </c>
      <c r="S207" s="68"/>
      <c r="T207" s="68"/>
      <c r="U207" s="68"/>
      <c r="V207" s="68"/>
      <c r="W207" s="60"/>
    </row>
    <row r="208" spans="1:23" ht="15" hidden="1">
      <c r="A208" s="152"/>
      <c r="B208" s="152"/>
      <c r="C208" s="161">
        <v>2723</v>
      </c>
      <c r="D208" s="161" t="s">
        <v>172</v>
      </c>
      <c r="E208" s="161" t="s">
        <v>152</v>
      </c>
      <c r="F208" s="161" t="s">
        <v>154</v>
      </c>
      <c r="G208" s="52" t="s">
        <v>268</v>
      </c>
      <c r="H208" s="80">
        <f>SUM(I208,J208)</f>
        <v>0</v>
      </c>
      <c r="I208" s="80">
        <v>0</v>
      </c>
      <c r="J208" s="80">
        <v>0</v>
      </c>
      <c r="K208" s="80"/>
      <c r="L208" s="80"/>
      <c r="M208" s="80">
        <f>SUM(N208,O208)</f>
        <v>0</v>
      </c>
      <c r="N208" s="80">
        <v>0</v>
      </c>
      <c r="O208" s="80">
        <v>0</v>
      </c>
      <c r="P208" s="80">
        <f>SUM(Q208,R208)</f>
        <v>0</v>
      </c>
      <c r="Q208" s="80">
        <v>0</v>
      </c>
      <c r="R208" s="80">
        <f>SUM(S208,T208)</f>
        <v>0</v>
      </c>
      <c r="S208" s="68"/>
      <c r="T208" s="68"/>
      <c r="U208" s="68"/>
      <c r="V208" s="68"/>
      <c r="W208" s="60"/>
    </row>
    <row r="209" spans="1:23" ht="15" hidden="1">
      <c r="A209" s="152"/>
      <c r="B209" s="152"/>
      <c r="C209" s="161">
        <v>2724</v>
      </c>
      <c r="D209" s="161" t="s">
        <v>172</v>
      </c>
      <c r="E209" s="161" t="s">
        <v>152</v>
      </c>
      <c r="F209" s="161" t="s">
        <v>163</v>
      </c>
      <c r="G209" s="52" t="s">
        <v>269</v>
      </c>
      <c r="H209" s="80">
        <f>SUM(I209,J209)</f>
        <v>0</v>
      </c>
      <c r="I209" s="80">
        <v>0</v>
      </c>
      <c r="J209" s="80">
        <v>0</v>
      </c>
      <c r="K209" s="80"/>
      <c r="L209" s="80"/>
      <c r="M209" s="80">
        <f>SUM(N209,O209)</f>
        <v>0</v>
      </c>
      <c r="N209" s="80">
        <v>0</v>
      </c>
      <c r="O209" s="80">
        <v>0</v>
      </c>
      <c r="P209" s="80">
        <f>SUM(Q209,R209)</f>
        <v>0</v>
      </c>
      <c r="Q209" s="80">
        <v>0</v>
      </c>
      <c r="R209" s="80">
        <f>SUM(S209,T209)</f>
        <v>0</v>
      </c>
      <c r="S209" s="68"/>
      <c r="T209" s="68"/>
      <c r="U209" s="68"/>
      <c r="V209" s="68"/>
      <c r="W209" s="60"/>
    </row>
    <row r="210" spans="1:23" ht="15" hidden="1">
      <c r="A210" s="152"/>
      <c r="B210" s="152"/>
      <c r="C210" s="161">
        <v>2730</v>
      </c>
      <c r="D210" s="161" t="s">
        <v>172</v>
      </c>
      <c r="E210" s="161" t="s">
        <v>154</v>
      </c>
      <c r="F210" s="161" t="s">
        <v>146</v>
      </c>
      <c r="G210" s="52" t="s">
        <v>270</v>
      </c>
      <c r="H210" s="80">
        <f t="shared" ref="H210:Q210" si="131">SUM(H212:H215)</f>
        <v>0</v>
      </c>
      <c r="I210" s="80">
        <f t="shared" si="131"/>
        <v>0</v>
      </c>
      <c r="J210" s="80">
        <f t="shared" si="131"/>
        <v>0</v>
      </c>
      <c r="K210" s="80"/>
      <c r="L210" s="80"/>
      <c r="M210" s="80">
        <f t="shared" si="131"/>
        <v>0</v>
      </c>
      <c r="N210" s="80">
        <f t="shared" si="131"/>
        <v>0</v>
      </c>
      <c r="O210" s="80">
        <f t="shared" si="131"/>
        <v>0</v>
      </c>
      <c r="P210" s="80">
        <f t="shared" si="131"/>
        <v>0</v>
      </c>
      <c r="Q210" s="80">
        <f t="shared" si="131"/>
        <v>0</v>
      </c>
      <c r="R210" s="80">
        <f t="shared" ref="R210" si="132">SUM(R212:R215)</f>
        <v>0</v>
      </c>
      <c r="S210" s="68"/>
      <c r="T210" s="68"/>
      <c r="U210" s="68"/>
      <c r="V210" s="68"/>
      <c r="W210" s="60"/>
    </row>
    <row r="211" spans="1:23" ht="15" hidden="1">
      <c r="A211" s="152"/>
      <c r="B211" s="152"/>
      <c r="C211" s="161"/>
      <c r="D211" s="161"/>
      <c r="E211" s="161"/>
      <c r="F211" s="161"/>
      <c r="G211" s="52" t="s">
        <v>149</v>
      </c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68"/>
      <c r="T211" s="68"/>
      <c r="U211" s="68"/>
      <c r="V211" s="68"/>
      <c r="W211" s="60"/>
    </row>
    <row r="212" spans="1:23" ht="25.5" hidden="1">
      <c r="A212" s="152"/>
      <c r="B212" s="152"/>
      <c r="C212" s="161">
        <v>2731</v>
      </c>
      <c r="D212" s="161" t="s">
        <v>172</v>
      </c>
      <c r="E212" s="161" t="s">
        <v>154</v>
      </c>
      <c r="F212" s="161" t="s">
        <v>145</v>
      </c>
      <c r="G212" s="52" t="s">
        <v>271</v>
      </c>
      <c r="H212" s="80">
        <f>SUM(I212,J212)</f>
        <v>0</v>
      </c>
      <c r="I212" s="80">
        <v>0</v>
      </c>
      <c r="J212" s="80">
        <v>0</v>
      </c>
      <c r="K212" s="80"/>
      <c r="L212" s="80"/>
      <c r="M212" s="80">
        <f>SUM(N212,O212)</f>
        <v>0</v>
      </c>
      <c r="N212" s="80">
        <v>0</v>
      </c>
      <c r="O212" s="80">
        <v>0</v>
      </c>
      <c r="P212" s="80">
        <f>SUM(Q212,R212)</f>
        <v>0</v>
      </c>
      <c r="Q212" s="80">
        <v>0</v>
      </c>
      <c r="R212" s="80">
        <f>SUM(S212,T212)</f>
        <v>0</v>
      </c>
      <c r="S212" s="68"/>
      <c r="T212" s="68"/>
      <c r="U212" s="68"/>
      <c r="V212" s="68"/>
      <c r="W212" s="60"/>
    </row>
    <row r="213" spans="1:23" ht="25.5" hidden="1">
      <c r="A213" s="152"/>
      <c r="B213" s="152"/>
      <c r="C213" s="161">
        <v>2732</v>
      </c>
      <c r="D213" s="161" t="s">
        <v>172</v>
      </c>
      <c r="E213" s="161" t="s">
        <v>154</v>
      </c>
      <c r="F213" s="161" t="s">
        <v>152</v>
      </c>
      <c r="G213" s="52" t="s">
        <v>272</v>
      </c>
      <c r="H213" s="80">
        <f>SUM(I213,J213)</f>
        <v>0</v>
      </c>
      <c r="I213" s="80">
        <v>0</v>
      </c>
      <c r="J213" s="80">
        <v>0</v>
      </c>
      <c r="K213" s="80"/>
      <c r="L213" s="80"/>
      <c r="M213" s="80">
        <f>SUM(N213,O213)</f>
        <v>0</v>
      </c>
      <c r="N213" s="80">
        <v>0</v>
      </c>
      <c r="O213" s="80">
        <v>0</v>
      </c>
      <c r="P213" s="80">
        <f>SUM(Q213,R213)</f>
        <v>0</v>
      </c>
      <c r="Q213" s="80">
        <v>0</v>
      </c>
      <c r="R213" s="80">
        <f>SUM(S213,T213)</f>
        <v>0</v>
      </c>
      <c r="S213" s="68"/>
      <c r="T213" s="68"/>
      <c r="U213" s="68"/>
      <c r="V213" s="68"/>
      <c r="W213" s="60"/>
    </row>
    <row r="214" spans="1:23" ht="25.5" hidden="1">
      <c r="A214" s="152"/>
      <c r="B214" s="152"/>
      <c r="C214" s="161">
        <v>2733</v>
      </c>
      <c r="D214" s="161" t="s">
        <v>172</v>
      </c>
      <c r="E214" s="161" t="s">
        <v>154</v>
      </c>
      <c r="F214" s="161" t="s">
        <v>154</v>
      </c>
      <c r="G214" s="52" t="s">
        <v>273</v>
      </c>
      <c r="H214" s="80">
        <f>SUM(I214,J214)</f>
        <v>0</v>
      </c>
      <c r="I214" s="80">
        <v>0</v>
      </c>
      <c r="J214" s="80">
        <v>0</v>
      </c>
      <c r="K214" s="80"/>
      <c r="L214" s="80"/>
      <c r="M214" s="80">
        <f>SUM(N214,O214)</f>
        <v>0</v>
      </c>
      <c r="N214" s="80">
        <v>0</v>
      </c>
      <c r="O214" s="80">
        <v>0</v>
      </c>
      <c r="P214" s="80">
        <f>SUM(Q214,R214)</f>
        <v>0</v>
      </c>
      <c r="Q214" s="80">
        <v>0</v>
      </c>
      <c r="R214" s="80">
        <f>SUM(S214,T214)</f>
        <v>0</v>
      </c>
      <c r="S214" s="68"/>
      <c r="T214" s="68"/>
      <c r="U214" s="68"/>
      <c r="V214" s="68"/>
      <c r="W214" s="60"/>
    </row>
    <row r="215" spans="1:23" ht="25.5" hidden="1">
      <c r="A215" s="152"/>
      <c r="B215" s="152"/>
      <c r="C215" s="161">
        <v>2734</v>
      </c>
      <c r="D215" s="161" t="s">
        <v>172</v>
      </c>
      <c r="E215" s="161" t="s">
        <v>154</v>
      </c>
      <c r="F215" s="161" t="s">
        <v>163</v>
      </c>
      <c r="G215" s="52" t="s">
        <v>274</v>
      </c>
      <c r="H215" s="80">
        <f>SUM(I215,J215)</f>
        <v>0</v>
      </c>
      <c r="I215" s="80">
        <v>0</v>
      </c>
      <c r="J215" s="80">
        <v>0</v>
      </c>
      <c r="K215" s="80"/>
      <c r="L215" s="80"/>
      <c r="M215" s="80">
        <f>SUM(N215,O215)</f>
        <v>0</v>
      </c>
      <c r="N215" s="80">
        <v>0</v>
      </c>
      <c r="O215" s="80">
        <v>0</v>
      </c>
      <c r="P215" s="80">
        <f>SUM(Q215,R215)</f>
        <v>0</v>
      </c>
      <c r="Q215" s="80">
        <v>0</v>
      </c>
      <c r="R215" s="80">
        <f>SUM(S215,T215)</f>
        <v>0</v>
      </c>
      <c r="S215" s="68"/>
      <c r="T215" s="68"/>
      <c r="U215" s="68"/>
      <c r="V215" s="68"/>
      <c r="W215" s="60"/>
    </row>
    <row r="216" spans="1:23" ht="25.5" hidden="1">
      <c r="A216" s="152"/>
      <c r="B216" s="152"/>
      <c r="C216" s="161">
        <v>2740</v>
      </c>
      <c r="D216" s="161" t="s">
        <v>172</v>
      </c>
      <c r="E216" s="161" t="s">
        <v>163</v>
      </c>
      <c r="F216" s="161" t="s">
        <v>146</v>
      </c>
      <c r="G216" s="52" t="s">
        <v>275</v>
      </c>
      <c r="H216" s="80">
        <f t="shared" ref="H216:R216" si="133">SUM(H218)</f>
        <v>0</v>
      </c>
      <c r="I216" s="80">
        <f t="shared" si="133"/>
        <v>0</v>
      </c>
      <c r="J216" s="80">
        <f t="shared" si="133"/>
        <v>0</v>
      </c>
      <c r="K216" s="80"/>
      <c r="L216" s="80"/>
      <c r="M216" s="80">
        <f t="shared" si="133"/>
        <v>0</v>
      </c>
      <c r="N216" s="80">
        <f t="shared" si="133"/>
        <v>0</v>
      </c>
      <c r="O216" s="80">
        <f t="shared" si="133"/>
        <v>0</v>
      </c>
      <c r="P216" s="80">
        <f t="shared" si="133"/>
        <v>0</v>
      </c>
      <c r="Q216" s="80">
        <f t="shared" si="133"/>
        <v>0</v>
      </c>
      <c r="R216" s="80">
        <f t="shared" si="133"/>
        <v>0</v>
      </c>
      <c r="S216" s="68"/>
      <c r="T216" s="68"/>
      <c r="U216" s="68"/>
      <c r="V216" s="68"/>
      <c r="W216" s="60"/>
    </row>
    <row r="217" spans="1:23" ht="15" hidden="1">
      <c r="A217" s="152"/>
      <c r="B217" s="152"/>
      <c r="C217" s="161"/>
      <c r="D217" s="161"/>
      <c r="E217" s="161"/>
      <c r="F217" s="161"/>
      <c r="G217" s="52" t="s">
        <v>149</v>
      </c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68"/>
      <c r="T217" s="68"/>
      <c r="U217" s="68"/>
      <c r="V217" s="68"/>
      <c r="W217" s="60"/>
    </row>
    <row r="218" spans="1:23" ht="25.5" hidden="1">
      <c r="A218" s="152"/>
      <c r="B218" s="152"/>
      <c r="C218" s="161">
        <v>2741</v>
      </c>
      <c r="D218" s="161" t="s">
        <v>172</v>
      </c>
      <c r="E218" s="161" t="s">
        <v>163</v>
      </c>
      <c r="F218" s="161" t="s">
        <v>145</v>
      </c>
      <c r="G218" s="52" t="s">
        <v>275</v>
      </c>
      <c r="H218" s="80">
        <f>SUM(I218,J218)</f>
        <v>0</v>
      </c>
      <c r="I218" s="80">
        <v>0</v>
      </c>
      <c r="J218" s="80">
        <v>0</v>
      </c>
      <c r="K218" s="80"/>
      <c r="L218" s="80"/>
      <c r="M218" s="80">
        <f>SUM(N218,O218)</f>
        <v>0</v>
      </c>
      <c r="N218" s="80">
        <v>0</v>
      </c>
      <c r="O218" s="80">
        <v>0</v>
      </c>
      <c r="P218" s="80">
        <f>SUM(Q218,R218)</f>
        <v>0</v>
      </c>
      <c r="Q218" s="80">
        <v>0</v>
      </c>
      <c r="R218" s="80">
        <f>SUM(S218,T218)</f>
        <v>0</v>
      </c>
      <c r="S218" s="68"/>
      <c r="T218" s="68"/>
      <c r="U218" s="68"/>
      <c r="V218" s="68"/>
      <c r="W218" s="60"/>
    </row>
    <row r="219" spans="1:23" ht="25.5" hidden="1">
      <c r="A219" s="152"/>
      <c r="B219" s="152"/>
      <c r="C219" s="161">
        <v>2750</v>
      </c>
      <c r="D219" s="161" t="s">
        <v>172</v>
      </c>
      <c r="E219" s="161" t="s">
        <v>166</v>
      </c>
      <c r="F219" s="161" t="s">
        <v>146</v>
      </c>
      <c r="G219" s="52" t="s">
        <v>276</v>
      </c>
      <c r="H219" s="80">
        <f t="shared" ref="H219:R219" si="134">SUM(H221)</f>
        <v>0</v>
      </c>
      <c r="I219" s="80">
        <f t="shared" si="134"/>
        <v>0</v>
      </c>
      <c r="J219" s="80">
        <f t="shared" si="134"/>
        <v>0</v>
      </c>
      <c r="K219" s="80"/>
      <c r="L219" s="80"/>
      <c r="M219" s="80">
        <f t="shared" si="134"/>
        <v>0</v>
      </c>
      <c r="N219" s="80">
        <f t="shared" si="134"/>
        <v>0</v>
      </c>
      <c r="O219" s="80">
        <f t="shared" si="134"/>
        <v>0</v>
      </c>
      <c r="P219" s="80">
        <f t="shared" si="134"/>
        <v>0</v>
      </c>
      <c r="Q219" s="80">
        <f t="shared" si="134"/>
        <v>0</v>
      </c>
      <c r="R219" s="80">
        <f t="shared" si="134"/>
        <v>0</v>
      </c>
      <c r="S219" s="68"/>
      <c r="T219" s="68"/>
      <c r="U219" s="68"/>
      <c r="V219" s="68"/>
      <c r="W219" s="60"/>
    </row>
    <row r="220" spans="1:23" ht="15" hidden="1">
      <c r="A220" s="152"/>
      <c r="B220" s="152"/>
      <c r="C220" s="161"/>
      <c r="D220" s="161"/>
      <c r="E220" s="161"/>
      <c r="F220" s="161"/>
      <c r="G220" s="52" t="s">
        <v>149</v>
      </c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68"/>
      <c r="T220" s="68"/>
      <c r="U220" s="68"/>
      <c r="V220" s="68"/>
      <c r="W220" s="60"/>
    </row>
    <row r="221" spans="1:23" ht="25.5" hidden="1">
      <c r="A221" s="152"/>
      <c r="B221" s="152"/>
      <c r="C221" s="161">
        <v>2751</v>
      </c>
      <c r="D221" s="161" t="s">
        <v>172</v>
      </c>
      <c r="E221" s="161" t="s">
        <v>166</v>
      </c>
      <c r="F221" s="161" t="s">
        <v>145</v>
      </c>
      <c r="G221" s="52" t="s">
        <v>276</v>
      </c>
      <c r="H221" s="80">
        <f>SUM(I221,J221)</f>
        <v>0</v>
      </c>
      <c r="I221" s="80">
        <v>0</v>
      </c>
      <c r="J221" s="80">
        <v>0</v>
      </c>
      <c r="K221" s="80"/>
      <c r="L221" s="80"/>
      <c r="M221" s="80">
        <f>SUM(N221,O221)</f>
        <v>0</v>
      </c>
      <c r="N221" s="80">
        <v>0</v>
      </c>
      <c r="O221" s="80">
        <v>0</v>
      </c>
      <c r="P221" s="80">
        <f>SUM(Q221,R221)</f>
        <v>0</v>
      </c>
      <c r="Q221" s="80">
        <v>0</v>
      </c>
      <c r="R221" s="80">
        <f>SUM(S221,T221)</f>
        <v>0</v>
      </c>
      <c r="S221" s="68"/>
      <c r="T221" s="68"/>
      <c r="U221" s="68"/>
      <c r="V221" s="68"/>
      <c r="W221" s="60"/>
    </row>
    <row r="222" spans="1:23" ht="25.5" hidden="1">
      <c r="A222" s="152"/>
      <c r="B222" s="152"/>
      <c r="C222" s="161">
        <v>2760</v>
      </c>
      <c r="D222" s="161" t="s">
        <v>172</v>
      </c>
      <c r="E222" s="161" t="s">
        <v>169</v>
      </c>
      <c r="F222" s="161" t="s">
        <v>146</v>
      </c>
      <c r="G222" s="52" t="s">
        <v>277</v>
      </c>
      <c r="H222" s="80">
        <f t="shared" ref="H222:Q222" si="135">SUM(H224:H225)</f>
        <v>0</v>
      </c>
      <c r="I222" s="80">
        <f t="shared" si="135"/>
        <v>0</v>
      </c>
      <c r="J222" s="80">
        <f t="shared" si="135"/>
        <v>0</v>
      </c>
      <c r="K222" s="80"/>
      <c r="L222" s="80"/>
      <c r="M222" s="80">
        <f t="shared" si="135"/>
        <v>0</v>
      </c>
      <c r="N222" s="80">
        <f t="shared" si="135"/>
        <v>0</v>
      </c>
      <c r="O222" s="80">
        <f t="shared" si="135"/>
        <v>0</v>
      </c>
      <c r="P222" s="80">
        <f t="shared" si="135"/>
        <v>0</v>
      </c>
      <c r="Q222" s="80">
        <f t="shared" si="135"/>
        <v>0</v>
      </c>
      <c r="R222" s="80">
        <f t="shared" ref="R222" si="136">SUM(R224:R225)</f>
        <v>0</v>
      </c>
      <c r="S222" s="68"/>
      <c r="T222" s="68"/>
      <c r="U222" s="68"/>
      <c r="V222" s="68"/>
      <c r="W222" s="60"/>
    </row>
    <row r="223" spans="1:23" ht="15" hidden="1">
      <c r="A223" s="152"/>
      <c r="B223" s="152"/>
      <c r="C223" s="161"/>
      <c r="D223" s="161"/>
      <c r="E223" s="161"/>
      <c r="F223" s="161"/>
      <c r="G223" s="52" t="s">
        <v>149</v>
      </c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68"/>
      <c r="T223" s="68"/>
      <c r="U223" s="68"/>
      <c r="V223" s="68"/>
      <c r="W223" s="60"/>
    </row>
    <row r="224" spans="1:23" ht="25.5" hidden="1">
      <c r="A224" s="152"/>
      <c r="B224" s="152"/>
      <c r="C224" s="161">
        <v>2761</v>
      </c>
      <c r="D224" s="161" t="s">
        <v>172</v>
      </c>
      <c r="E224" s="161" t="s">
        <v>169</v>
      </c>
      <c r="F224" s="161" t="s">
        <v>145</v>
      </c>
      <c r="G224" s="52" t="s">
        <v>278</v>
      </c>
      <c r="H224" s="80">
        <f>SUM(I224,J224)</f>
        <v>0</v>
      </c>
      <c r="I224" s="80">
        <v>0</v>
      </c>
      <c r="J224" s="80">
        <v>0</v>
      </c>
      <c r="K224" s="80"/>
      <c r="L224" s="80"/>
      <c r="M224" s="80">
        <f>SUM(N224,O224)</f>
        <v>0</v>
      </c>
      <c r="N224" s="80">
        <v>0</v>
      </c>
      <c r="O224" s="80">
        <v>0</v>
      </c>
      <c r="P224" s="80">
        <f>SUM(Q224,R224)</f>
        <v>0</v>
      </c>
      <c r="Q224" s="80">
        <v>0</v>
      </c>
      <c r="R224" s="80">
        <f>SUM(S224,T224)</f>
        <v>0</v>
      </c>
      <c r="S224" s="68"/>
      <c r="T224" s="68"/>
      <c r="U224" s="68"/>
      <c r="V224" s="68"/>
      <c r="W224" s="60"/>
    </row>
    <row r="225" spans="1:23" ht="25.5" hidden="1">
      <c r="A225" s="152"/>
      <c r="B225" s="152"/>
      <c r="C225" s="161">
        <v>2762</v>
      </c>
      <c r="D225" s="161" t="s">
        <v>172</v>
      </c>
      <c r="E225" s="161" t="s">
        <v>169</v>
      </c>
      <c r="F225" s="161" t="s">
        <v>152</v>
      </c>
      <c r="G225" s="52" t="s">
        <v>277</v>
      </c>
      <c r="H225" s="80">
        <f>SUM(I225,J225)</f>
        <v>0</v>
      </c>
      <c r="I225" s="80">
        <v>0</v>
      </c>
      <c r="J225" s="80">
        <v>0</v>
      </c>
      <c r="K225" s="80"/>
      <c r="L225" s="80"/>
      <c r="M225" s="80">
        <f>SUM(N225,O225)</f>
        <v>0</v>
      </c>
      <c r="N225" s="80">
        <v>0</v>
      </c>
      <c r="O225" s="80">
        <v>0</v>
      </c>
      <c r="P225" s="80">
        <f>SUM(Q225,R225)</f>
        <v>0</v>
      </c>
      <c r="Q225" s="80">
        <v>0</v>
      </c>
      <c r="R225" s="80">
        <f>SUM(S225,T225)</f>
        <v>0</v>
      </c>
      <c r="S225" s="68"/>
      <c r="T225" s="68"/>
      <c r="U225" s="68"/>
      <c r="V225" s="68"/>
      <c r="W225" s="60"/>
    </row>
    <row r="226" spans="1:23" s="13" customFormat="1" ht="38.25" hidden="1">
      <c r="A226" s="159"/>
      <c r="B226" s="159"/>
      <c r="C226" s="163">
        <v>2800</v>
      </c>
      <c r="D226" s="163" t="s">
        <v>174</v>
      </c>
      <c r="E226" s="163" t="s">
        <v>146</v>
      </c>
      <c r="F226" s="163" t="s">
        <v>146</v>
      </c>
      <c r="G226" s="88" t="s">
        <v>279</v>
      </c>
      <c r="H226" s="164">
        <f t="shared" ref="H226:V226" si="137">SUM(H228,H231,H240,H245,H250,H253)</f>
        <v>0</v>
      </c>
      <c r="I226" s="164">
        <f t="shared" si="137"/>
        <v>0</v>
      </c>
      <c r="J226" s="164">
        <f t="shared" si="137"/>
        <v>0</v>
      </c>
      <c r="K226" s="164">
        <f t="shared" si="137"/>
        <v>0</v>
      </c>
      <c r="L226" s="164">
        <f t="shared" si="137"/>
        <v>0</v>
      </c>
      <c r="M226" s="164">
        <f t="shared" si="137"/>
        <v>0</v>
      </c>
      <c r="N226" s="164">
        <f t="shared" si="137"/>
        <v>0</v>
      </c>
      <c r="O226" s="164">
        <f t="shared" si="137"/>
        <v>0</v>
      </c>
      <c r="P226" s="164">
        <f t="shared" si="137"/>
        <v>0</v>
      </c>
      <c r="Q226" s="164">
        <f t="shared" si="137"/>
        <v>0</v>
      </c>
      <c r="R226" s="164">
        <f t="shared" si="137"/>
        <v>0</v>
      </c>
      <c r="S226" s="164">
        <f t="shared" si="137"/>
        <v>0</v>
      </c>
      <c r="T226" s="164">
        <f t="shared" si="137"/>
        <v>0</v>
      </c>
      <c r="U226" s="164">
        <f t="shared" si="137"/>
        <v>0</v>
      </c>
      <c r="V226" s="164">
        <f t="shared" si="137"/>
        <v>0</v>
      </c>
      <c r="W226" s="67"/>
    </row>
    <row r="227" spans="1:23" ht="15" hidden="1">
      <c r="A227" s="152"/>
      <c r="B227" s="152"/>
      <c r="C227" s="161"/>
      <c r="D227" s="161"/>
      <c r="E227" s="161"/>
      <c r="F227" s="161"/>
      <c r="G227" s="52" t="s">
        <v>149</v>
      </c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68"/>
      <c r="T227" s="68"/>
      <c r="U227" s="68"/>
      <c r="V227" s="68"/>
      <c r="W227" s="60"/>
    </row>
    <row r="228" spans="1:23" s="13" customFormat="1" ht="15" hidden="1">
      <c r="A228" s="159"/>
      <c r="B228" s="159"/>
      <c r="C228" s="163">
        <v>2810</v>
      </c>
      <c r="D228" s="163" t="s">
        <v>174</v>
      </c>
      <c r="E228" s="163" t="s">
        <v>145</v>
      </c>
      <c r="F228" s="163" t="s">
        <v>146</v>
      </c>
      <c r="G228" s="88" t="s">
        <v>280</v>
      </c>
      <c r="H228" s="164">
        <f t="shared" ref="H228:V228" si="138">SUM(H230)</f>
        <v>0</v>
      </c>
      <c r="I228" s="164">
        <f t="shared" si="138"/>
        <v>0</v>
      </c>
      <c r="J228" s="164">
        <f t="shared" si="138"/>
        <v>0</v>
      </c>
      <c r="K228" s="164">
        <f t="shared" si="138"/>
        <v>0</v>
      </c>
      <c r="L228" s="164">
        <f t="shared" si="138"/>
        <v>0</v>
      </c>
      <c r="M228" s="164">
        <f t="shared" si="138"/>
        <v>0</v>
      </c>
      <c r="N228" s="164">
        <f t="shared" si="138"/>
        <v>0</v>
      </c>
      <c r="O228" s="164">
        <f t="shared" si="138"/>
        <v>0</v>
      </c>
      <c r="P228" s="164">
        <f t="shared" si="138"/>
        <v>0</v>
      </c>
      <c r="Q228" s="164">
        <f t="shared" si="138"/>
        <v>0</v>
      </c>
      <c r="R228" s="164">
        <f t="shared" si="138"/>
        <v>0</v>
      </c>
      <c r="S228" s="164">
        <f t="shared" si="138"/>
        <v>0</v>
      </c>
      <c r="T228" s="164">
        <f t="shared" si="138"/>
        <v>0</v>
      </c>
      <c r="U228" s="164">
        <f t="shared" si="138"/>
        <v>0</v>
      </c>
      <c r="V228" s="164">
        <f t="shared" si="138"/>
        <v>0</v>
      </c>
      <c r="W228" s="67"/>
    </row>
    <row r="229" spans="1:23" ht="15" hidden="1">
      <c r="A229" s="152"/>
      <c r="B229" s="152"/>
      <c r="C229" s="161"/>
      <c r="D229" s="161"/>
      <c r="E229" s="161"/>
      <c r="F229" s="161"/>
      <c r="G229" s="52" t="s">
        <v>149</v>
      </c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68"/>
      <c r="T229" s="68"/>
      <c r="U229" s="68"/>
      <c r="V229" s="68"/>
      <c r="W229" s="60"/>
    </row>
    <row r="230" spans="1:23" ht="15" hidden="1">
      <c r="A230" s="152"/>
      <c r="B230" s="152"/>
      <c r="C230" s="161">
        <v>2811</v>
      </c>
      <c r="D230" s="161" t="s">
        <v>174</v>
      </c>
      <c r="E230" s="161" t="s">
        <v>145</v>
      </c>
      <c r="F230" s="161" t="s">
        <v>145</v>
      </c>
      <c r="G230" s="52" t="s">
        <v>280</v>
      </c>
      <c r="H230" s="80">
        <f>SUM(M230,R230)</f>
        <v>0</v>
      </c>
      <c r="I230" s="80">
        <f t="shared" ref="I230:L230" si="139">SUM(N230,S230)</f>
        <v>0</v>
      </c>
      <c r="J230" s="80">
        <f t="shared" si="139"/>
        <v>0</v>
      </c>
      <c r="K230" s="80">
        <f t="shared" si="139"/>
        <v>0</v>
      </c>
      <c r="L230" s="80">
        <f t="shared" si="139"/>
        <v>0</v>
      </c>
      <c r="M230" s="80">
        <f>Q230</f>
        <v>0</v>
      </c>
      <c r="N230" s="80">
        <v>0</v>
      </c>
      <c r="O230" s="80">
        <v>0</v>
      </c>
      <c r="P230" s="80">
        <f>SUM(Q230,R230)</f>
        <v>0</v>
      </c>
      <c r="Q230" s="80">
        <v>0</v>
      </c>
      <c r="R230" s="80">
        <f>V230</f>
        <v>0</v>
      </c>
      <c r="S230" s="68"/>
      <c r="T230" s="68"/>
      <c r="U230" s="68"/>
      <c r="V230" s="68"/>
      <c r="W230" s="60"/>
    </row>
    <row r="231" spans="1:23" s="13" customFormat="1" ht="15" hidden="1">
      <c r="A231" s="159"/>
      <c r="B231" s="159"/>
      <c r="C231" s="163">
        <v>2820</v>
      </c>
      <c r="D231" s="163" t="s">
        <v>174</v>
      </c>
      <c r="E231" s="163" t="s">
        <v>152</v>
      </c>
      <c r="F231" s="163" t="s">
        <v>146</v>
      </c>
      <c r="G231" s="88" t="s">
        <v>281</v>
      </c>
      <c r="H231" s="164">
        <f t="shared" ref="H231:Q231" si="140">SUM(H233:H239)</f>
        <v>0</v>
      </c>
      <c r="I231" s="164">
        <f t="shared" si="140"/>
        <v>0</v>
      </c>
      <c r="J231" s="164">
        <f t="shared" si="140"/>
        <v>0</v>
      </c>
      <c r="K231" s="164">
        <f t="shared" si="140"/>
        <v>0</v>
      </c>
      <c r="L231" s="164">
        <f t="shared" si="140"/>
        <v>0</v>
      </c>
      <c r="M231" s="164">
        <f t="shared" si="140"/>
        <v>0</v>
      </c>
      <c r="N231" s="164">
        <f t="shared" si="140"/>
        <v>0</v>
      </c>
      <c r="O231" s="164">
        <f t="shared" si="140"/>
        <v>0</v>
      </c>
      <c r="P231" s="164">
        <f t="shared" si="140"/>
        <v>0</v>
      </c>
      <c r="Q231" s="164">
        <f t="shared" si="140"/>
        <v>0</v>
      </c>
      <c r="R231" s="164">
        <f t="shared" ref="R231:V231" si="141">SUM(R233:R239)</f>
        <v>0</v>
      </c>
      <c r="S231" s="164">
        <f t="shared" si="141"/>
        <v>0</v>
      </c>
      <c r="T231" s="164">
        <f t="shared" si="141"/>
        <v>0</v>
      </c>
      <c r="U231" s="164">
        <f t="shared" si="141"/>
        <v>0</v>
      </c>
      <c r="V231" s="164">
        <f t="shared" si="141"/>
        <v>0</v>
      </c>
      <c r="W231" s="67"/>
    </row>
    <row r="232" spans="1:23" ht="15" hidden="1">
      <c r="A232" s="152"/>
      <c r="B232" s="152"/>
      <c r="C232" s="161"/>
      <c r="D232" s="161"/>
      <c r="E232" s="161"/>
      <c r="F232" s="161"/>
      <c r="G232" s="52" t="s">
        <v>149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68"/>
      <c r="T232" s="68"/>
      <c r="U232" s="68"/>
      <c r="V232" s="68"/>
      <c r="W232" s="60"/>
    </row>
    <row r="233" spans="1:23" ht="15" hidden="1">
      <c r="A233" s="152"/>
      <c r="B233" s="152"/>
      <c r="C233" s="161">
        <v>2821</v>
      </c>
      <c r="D233" s="161" t="s">
        <v>174</v>
      </c>
      <c r="E233" s="161" t="s">
        <v>152</v>
      </c>
      <c r="F233" s="161" t="s">
        <v>145</v>
      </c>
      <c r="G233" s="52" t="s">
        <v>282</v>
      </c>
      <c r="H233" s="80">
        <f t="shared" ref="H233:L239" si="142">SUM(M233,R233)</f>
        <v>0</v>
      </c>
      <c r="I233" s="80">
        <f t="shared" si="142"/>
        <v>0</v>
      </c>
      <c r="J233" s="80">
        <f t="shared" si="142"/>
        <v>0</v>
      </c>
      <c r="K233" s="80">
        <f t="shared" si="142"/>
        <v>0</v>
      </c>
      <c r="L233" s="80">
        <f t="shared" si="142"/>
        <v>0</v>
      </c>
      <c r="M233" s="80">
        <f t="shared" ref="M233:M239" si="143">Q233</f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f t="shared" ref="R233:R239" si="144">V233</f>
        <v>0</v>
      </c>
      <c r="S233" s="68"/>
      <c r="T233" s="68"/>
      <c r="U233" s="68"/>
      <c r="V233" s="68"/>
      <c r="W233" s="60"/>
    </row>
    <row r="234" spans="1:23" ht="15" hidden="1">
      <c r="A234" s="152"/>
      <c r="B234" s="152"/>
      <c r="C234" s="161">
        <v>2822</v>
      </c>
      <c r="D234" s="161" t="s">
        <v>174</v>
      </c>
      <c r="E234" s="161" t="s">
        <v>152</v>
      </c>
      <c r="F234" s="161" t="s">
        <v>152</v>
      </c>
      <c r="G234" s="52" t="s">
        <v>283</v>
      </c>
      <c r="H234" s="80">
        <f t="shared" si="142"/>
        <v>0</v>
      </c>
      <c r="I234" s="80">
        <f t="shared" si="142"/>
        <v>0</v>
      </c>
      <c r="J234" s="80">
        <f t="shared" si="142"/>
        <v>0</v>
      </c>
      <c r="K234" s="80">
        <f t="shared" si="142"/>
        <v>0</v>
      </c>
      <c r="L234" s="80">
        <f t="shared" si="142"/>
        <v>0</v>
      </c>
      <c r="M234" s="80">
        <f t="shared" si="143"/>
        <v>0</v>
      </c>
      <c r="N234" s="80">
        <v>0</v>
      </c>
      <c r="O234" s="80">
        <v>0</v>
      </c>
      <c r="P234" s="80">
        <f t="shared" ref="P234:P239" si="145">SUM(Q234,R234)</f>
        <v>0</v>
      </c>
      <c r="Q234" s="80">
        <v>0</v>
      </c>
      <c r="R234" s="80">
        <f t="shared" si="144"/>
        <v>0</v>
      </c>
      <c r="S234" s="68"/>
      <c r="T234" s="68"/>
      <c r="U234" s="68"/>
      <c r="V234" s="68"/>
      <c r="W234" s="60"/>
    </row>
    <row r="235" spans="1:23" ht="15" hidden="1">
      <c r="A235" s="152"/>
      <c r="B235" s="152"/>
      <c r="C235" s="161">
        <v>2823</v>
      </c>
      <c r="D235" s="161" t="s">
        <v>174</v>
      </c>
      <c r="E235" s="161" t="s">
        <v>152</v>
      </c>
      <c r="F235" s="161" t="s">
        <v>154</v>
      </c>
      <c r="G235" s="52" t="s">
        <v>284</v>
      </c>
      <c r="H235" s="80">
        <f t="shared" si="142"/>
        <v>0</v>
      </c>
      <c r="I235" s="80">
        <f t="shared" si="142"/>
        <v>0</v>
      </c>
      <c r="J235" s="80">
        <f t="shared" si="142"/>
        <v>0</v>
      </c>
      <c r="K235" s="80">
        <f t="shared" si="142"/>
        <v>0</v>
      </c>
      <c r="L235" s="80">
        <f t="shared" si="142"/>
        <v>0</v>
      </c>
      <c r="M235" s="80">
        <f t="shared" si="143"/>
        <v>0</v>
      </c>
      <c r="N235" s="80">
        <v>0</v>
      </c>
      <c r="O235" s="80">
        <v>0</v>
      </c>
      <c r="P235" s="80">
        <v>0</v>
      </c>
      <c r="Q235" s="80">
        <v>0</v>
      </c>
      <c r="R235" s="80">
        <f t="shared" si="144"/>
        <v>0</v>
      </c>
      <c r="S235" s="68"/>
      <c r="T235" s="68"/>
      <c r="U235" s="68"/>
      <c r="V235" s="68"/>
      <c r="W235" s="60"/>
    </row>
    <row r="236" spans="1:23" ht="15" hidden="1">
      <c r="A236" s="152"/>
      <c r="B236" s="152"/>
      <c r="C236" s="161">
        <v>2824</v>
      </c>
      <c r="D236" s="161" t="s">
        <v>174</v>
      </c>
      <c r="E236" s="161" t="s">
        <v>152</v>
      </c>
      <c r="F236" s="161" t="s">
        <v>163</v>
      </c>
      <c r="G236" s="52" t="s">
        <v>285</v>
      </c>
      <c r="H236" s="80">
        <f t="shared" si="142"/>
        <v>0</v>
      </c>
      <c r="I236" s="80">
        <f t="shared" si="142"/>
        <v>0</v>
      </c>
      <c r="J236" s="80">
        <f t="shared" si="142"/>
        <v>0</v>
      </c>
      <c r="K236" s="80">
        <f t="shared" si="142"/>
        <v>0</v>
      </c>
      <c r="L236" s="80">
        <f t="shared" si="142"/>
        <v>0</v>
      </c>
      <c r="M236" s="80">
        <f t="shared" si="143"/>
        <v>0</v>
      </c>
      <c r="N236" s="80">
        <v>0</v>
      </c>
      <c r="O236" s="80">
        <v>0</v>
      </c>
      <c r="P236" s="80">
        <v>0</v>
      </c>
      <c r="Q236" s="80">
        <v>0</v>
      </c>
      <c r="R236" s="80">
        <f t="shared" si="144"/>
        <v>0</v>
      </c>
      <c r="S236" s="68"/>
      <c r="T236" s="68"/>
      <c r="U236" s="68"/>
      <c r="V236" s="68"/>
      <c r="W236" s="60"/>
    </row>
    <row r="237" spans="1:23" ht="15" hidden="1">
      <c r="A237" s="152"/>
      <c r="B237" s="152"/>
      <c r="C237" s="161">
        <v>2825</v>
      </c>
      <c r="D237" s="161" t="s">
        <v>174</v>
      </c>
      <c r="E237" s="161" t="s">
        <v>152</v>
      </c>
      <c r="F237" s="161" t="s">
        <v>166</v>
      </c>
      <c r="G237" s="52" t="s">
        <v>286</v>
      </c>
      <c r="H237" s="80">
        <f t="shared" si="142"/>
        <v>0</v>
      </c>
      <c r="I237" s="80">
        <f t="shared" si="142"/>
        <v>0</v>
      </c>
      <c r="J237" s="80">
        <f t="shared" si="142"/>
        <v>0</v>
      </c>
      <c r="K237" s="80">
        <f t="shared" si="142"/>
        <v>0</v>
      </c>
      <c r="L237" s="80">
        <f t="shared" si="142"/>
        <v>0</v>
      </c>
      <c r="M237" s="80">
        <f t="shared" si="143"/>
        <v>0</v>
      </c>
      <c r="N237" s="80">
        <v>0</v>
      </c>
      <c r="O237" s="80">
        <v>0</v>
      </c>
      <c r="P237" s="80">
        <f t="shared" si="145"/>
        <v>0</v>
      </c>
      <c r="Q237" s="80">
        <v>0</v>
      </c>
      <c r="R237" s="80">
        <f t="shared" si="144"/>
        <v>0</v>
      </c>
      <c r="S237" s="68"/>
      <c r="T237" s="68"/>
      <c r="U237" s="68"/>
      <c r="V237" s="68"/>
      <c r="W237" s="60"/>
    </row>
    <row r="238" spans="1:23" ht="15" hidden="1">
      <c r="A238" s="152"/>
      <c r="B238" s="152"/>
      <c r="C238" s="161">
        <v>2826</v>
      </c>
      <c r="D238" s="161" t="s">
        <v>174</v>
      </c>
      <c r="E238" s="161" t="s">
        <v>152</v>
      </c>
      <c r="F238" s="161" t="s">
        <v>169</v>
      </c>
      <c r="G238" s="52" t="s">
        <v>287</v>
      </c>
      <c r="H238" s="80">
        <f t="shared" si="142"/>
        <v>0</v>
      </c>
      <c r="I238" s="80">
        <f t="shared" si="142"/>
        <v>0</v>
      </c>
      <c r="J238" s="80">
        <f t="shared" si="142"/>
        <v>0</v>
      </c>
      <c r="K238" s="80">
        <f t="shared" si="142"/>
        <v>0</v>
      </c>
      <c r="L238" s="80">
        <f t="shared" si="142"/>
        <v>0</v>
      </c>
      <c r="M238" s="80">
        <f t="shared" si="143"/>
        <v>0</v>
      </c>
      <c r="N238" s="80">
        <v>0</v>
      </c>
      <c r="O238" s="80">
        <v>0</v>
      </c>
      <c r="P238" s="80">
        <f t="shared" si="145"/>
        <v>0</v>
      </c>
      <c r="Q238" s="80">
        <v>0</v>
      </c>
      <c r="R238" s="80">
        <f t="shared" si="144"/>
        <v>0</v>
      </c>
      <c r="S238" s="68"/>
      <c r="T238" s="68"/>
      <c r="U238" s="68"/>
      <c r="V238" s="68"/>
      <c r="W238" s="60"/>
    </row>
    <row r="239" spans="1:23" ht="25.5" hidden="1">
      <c r="A239" s="152"/>
      <c r="B239" s="152"/>
      <c r="C239" s="161">
        <v>2827</v>
      </c>
      <c r="D239" s="161" t="s">
        <v>174</v>
      </c>
      <c r="E239" s="161" t="s">
        <v>152</v>
      </c>
      <c r="F239" s="161" t="s">
        <v>172</v>
      </c>
      <c r="G239" s="52" t="s">
        <v>288</v>
      </c>
      <c r="H239" s="80">
        <f t="shared" si="142"/>
        <v>0</v>
      </c>
      <c r="I239" s="80">
        <f t="shared" si="142"/>
        <v>0</v>
      </c>
      <c r="J239" s="80">
        <f t="shared" si="142"/>
        <v>0</v>
      </c>
      <c r="K239" s="80">
        <f t="shared" si="142"/>
        <v>0</v>
      </c>
      <c r="L239" s="80">
        <f t="shared" si="142"/>
        <v>0</v>
      </c>
      <c r="M239" s="80">
        <f t="shared" si="143"/>
        <v>0</v>
      </c>
      <c r="N239" s="80">
        <v>0</v>
      </c>
      <c r="O239" s="80">
        <v>0</v>
      </c>
      <c r="P239" s="80">
        <f t="shared" si="145"/>
        <v>0</v>
      </c>
      <c r="Q239" s="80">
        <v>0</v>
      </c>
      <c r="R239" s="80">
        <f t="shared" si="144"/>
        <v>0</v>
      </c>
      <c r="S239" s="68"/>
      <c r="T239" s="68"/>
      <c r="U239" s="68"/>
      <c r="V239" s="68"/>
      <c r="W239" s="60"/>
    </row>
    <row r="240" spans="1:23" s="13" customFormat="1" ht="38.25" hidden="1">
      <c r="A240" s="159"/>
      <c r="B240" s="159"/>
      <c r="C240" s="163">
        <v>2830</v>
      </c>
      <c r="D240" s="163" t="s">
        <v>174</v>
      </c>
      <c r="E240" s="163" t="s">
        <v>154</v>
      </c>
      <c r="F240" s="163" t="s">
        <v>146</v>
      </c>
      <c r="G240" s="88" t="s">
        <v>289</v>
      </c>
      <c r="H240" s="164">
        <f t="shared" ref="H240:Q240" si="146">SUM(H242:H244)</f>
        <v>0</v>
      </c>
      <c r="I240" s="164">
        <f t="shared" si="146"/>
        <v>0</v>
      </c>
      <c r="J240" s="164">
        <f t="shared" si="146"/>
        <v>0</v>
      </c>
      <c r="K240" s="164"/>
      <c r="L240" s="164"/>
      <c r="M240" s="164">
        <f t="shared" si="146"/>
        <v>0</v>
      </c>
      <c r="N240" s="164">
        <f t="shared" si="146"/>
        <v>0</v>
      </c>
      <c r="O240" s="164">
        <f t="shared" si="146"/>
        <v>0</v>
      </c>
      <c r="P240" s="164">
        <f t="shared" si="146"/>
        <v>0</v>
      </c>
      <c r="Q240" s="164">
        <f t="shared" si="146"/>
        <v>0</v>
      </c>
      <c r="R240" s="164">
        <f t="shared" ref="R240" si="147">SUM(R242:R244)</f>
        <v>0</v>
      </c>
      <c r="S240" s="75"/>
      <c r="T240" s="75"/>
      <c r="U240" s="75"/>
      <c r="V240" s="75"/>
      <c r="W240" s="67"/>
    </row>
    <row r="241" spans="1:23" ht="15" hidden="1">
      <c r="A241" s="152"/>
      <c r="B241" s="152"/>
      <c r="C241" s="161"/>
      <c r="D241" s="161"/>
      <c r="E241" s="161"/>
      <c r="F241" s="161"/>
      <c r="G241" s="52" t="s">
        <v>149</v>
      </c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68"/>
      <c r="T241" s="68"/>
      <c r="U241" s="68"/>
      <c r="V241" s="68"/>
      <c r="W241" s="60"/>
    </row>
    <row r="242" spans="1:23" ht="15" hidden="1">
      <c r="A242" s="152"/>
      <c r="B242" s="152"/>
      <c r="C242" s="161">
        <v>2831</v>
      </c>
      <c r="D242" s="161" t="s">
        <v>174</v>
      </c>
      <c r="E242" s="161" t="s">
        <v>154</v>
      </c>
      <c r="F242" s="161" t="s">
        <v>145</v>
      </c>
      <c r="G242" s="52" t="s">
        <v>290</v>
      </c>
      <c r="H242" s="80">
        <f>SUM(I242,J242)</f>
        <v>0</v>
      </c>
      <c r="I242" s="80">
        <v>0</v>
      </c>
      <c r="J242" s="80">
        <v>0</v>
      </c>
      <c r="K242" s="80"/>
      <c r="L242" s="80"/>
      <c r="M242" s="80">
        <f>SUM(N242,O242)</f>
        <v>0</v>
      </c>
      <c r="N242" s="80">
        <v>0</v>
      </c>
      <c r="O242" s="80">
        <v>0</v>
      </c>
      <c r="P242" s="80">
        <f>SUM(Q242,R242)</f>
        <v>0</v>
      </c>
      <c r="Q242" s="80">
        <v>0</v>
      </c>
      <c r="R242" s="80">
        <f>SUM(S242,T242)</f>
        <v>0</v>
      </c>
      <c r="S242" s="68"/>
      <c r="T242" s="68"/>
      <c r="U242" s="68"/>
      <c r="V242" s="68"/>
      <c r="W242" s="60"/>
    </row>
    <row r="243" spans="1:23" ht="15" hidden="1">
      <c r="A243" s="152"/>
      <c r="B243" s="152"/>
      <c r="C243" s="161">
        <v>2832</v>
      </c>
      <c r="D243" s="161" t="s">
        <v>174</v>
      </c>
      <c r="E243" s="161" t="s">
        <v>154</v>
      </c>
      <c r="F243" s="161" t="s">
        <v>152</v>
      </c>
      <c r="G243" s="52" t="s">
        <v>291</v>
      </c>
      <c r="H243" s="80">
        <f>SUM(I243,J243)</f>
        <v>0</v>
      </c>
      <c r="I243" s="80">
        <v>0</v>
      </c>
      <c r="J243" s="80">
        <v>0</v>
      </c>
      <c r="K243" s="80"/>
      <c r="L243" s="80"/>
      <c r="M243" s="80">
        <f>SUM(N243,O243)</f>
        <v>0</v>
      </c>
      <c r="N243" s="80">
        <v>0</v>
      </c>
      <c r="O243" s="80">
        <v>0</v>
      </c>
      <c r="P243" s="80">
        <f>SUM(Q243,R243)</f>
        <v>0</v>
      </c>
      <c r="Q243" s="80">
        <v>0</v>
      </c>
      <c r="R243" s="80">
        <f>SUM(S243,T243)</f>
        <v>0</v>
      </c>
      <c r="S243" s="68"/>
      <c r="T243" s="68"/>
      <c r="U243" s="68"/>
      <c r="V243" s="68"/>
      <c r="W243" s="60"/>
    </row>
    <row r="244" spans="1:23" ht="15" hidden="1">
      <c r="A244" s="152"/>
      <c r="B244" s="152"/>
      <c r="C244" s="161">
        <v>2833</v>
      </c>
      <c r="D244" s="161" t="s">
        <v>174</v>
      </c>
      <c r="E244" s="161" t="s">
        <v>154</v>
      </c>
      <c r="F244" s="161" t="s">
        <v>154</v>
      </c>
      <c r="G244" s="52" t="s">
        <v>292</v>
      </c>
      <c r="H244" s="80">
        <f>SUM(I244,J244)</f>
        <v>0</v>
      </c>
      <c r="I244" s="80">
        <v>0</v>
      </c>
      <c r="J244" s="80">
        <v>0</v>
      </c>
      <c r="K244" s="80"/>
      <c r="L244" s="80"/>
      <c r="M244" s="80">
        <f>SUM(N244,O244)</f>
        <v>0</v>
      </c>
      <c r="N244" s="80">
        <v>0</v>
      </c>
      <c r="O244" s="80">
        <v>0</v>
      </c>
      <c r="P244" s="80">
        <f>SUM(Q244,R244)</f>
        <v>0</v>
      </c>
      <c r="Q244" s="80">
        <v>0</v>
      </c>
      <c r="R244" s="80">
        <f>SUM(S244,T244)</f>
        <v>0</v>
      </c>
      <c r="S244" s="68"/>
      <c r="T244" s="68"/>
      <c r="U244" s="68"/>
      <c r="V244" s="68"/>
      <c r="W244" s="60"/>
    </row>
    <row r="245" spans="1:23" s="13" customFormat="1" ht="25.5" hidden="1">
      <c r="A245" s="159"/>
      <c r="B245" s="159"/>
      <c r="C245" s="163">
        <v>2840</v>
      </c>
      <c r="D245" s="163" t="s">
        <v>174</v>
      </c>
      <c r="E245" s="163" t="s">
        <v>163</v>
      </c>
      <c r="F245" s="163" t="s">
        <v>146</v>
      </c>
      <c r="G245" s="88" t="s">
        <v>293</v>
      </c>
      <c r="H245" s="164">
        <f t="shared" ref="H245:Q245" si="148">SUM(H247:H249)</f>
        <v>0</v>
      </c>
      <c r="I245" s="164">
        <f t="shared" si="148"/>
        <v>0</v>
      </c>
      <c r="J245" s="164">
        <f t="shared" si="148"/>
        <v>0</v>
      </c>
      <c r="K245" s="164"/>
      <c r="L245" s="164"/>
      <c r="M245" s="164">
        <f t="shared" si="148"/>
        <v>0</v>
      </c>
      <c r="N245" s="164">
        <f t="shared" si="148"/>
        <v>0</v>
      </c>
      <c r="O245" s="164">
        <f t="shared" si="148"/>
        <v>0</v>
      </c>
      <c r="P245" s="164">
        <f t="shared" si="148"/>
        <v>0</v>
      </c>
      <c r="Q245" s="164">
        <f t="shared" si="148"/>
        <v>0</v>
      </c>
      <c r="R245" s="164">
        <f t="shared" ref="R245" si="149">SUM(R247:R249)</f>
        <v>0</v>
      </c>
      <c r="S245" s="75"/>
      <c r="T245" s="75"/>
      <c r="U245" s="75"/>
      <c r="V245" s="75"/>
      <c r="W245" s="67"/>
    </row>
    <row r="246" spans="1:23" ht="15" hidden="1">
      <c r="A246" s="152"/>
      <c r="B246" s="152"/>
      <c r="C246" s="161"/>
      <c r="D246" s="161"/>
      <c r="E246" s="161"/>
      <c r="F246" s="161"/>
      <c r="G246" s="52" t="s">
        <v>149</v>
      </c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68"/>
      <c r="T246" s="68"/>
      <c r="U246" s="68"/>
      <c r="V246" s="68"/>
      <c r="W246" s="60"/>
    </row>
    <row r="247" spans="1:23" ht="15" hidden="1">
      <c r="A247" s="152"/>
      <c r="B247" s="152"/>
      <c r="C247" s="161">
        <v>2841</v>
      </c>
      <c r="D247" s="161" t="s">
        <v>174</v>
      </c>
      <c r="E247" s="161" t="s">
        <v>163</v>
      </c>
      <c r="F247" s="161" t="s">
        <v>145</v>
      </c>
      <c r="G247" s="52" t="s">
        <v>294</v>
      </c>
      <c r="H247" s="80">
        <f>SUM(I247,J247)</f>
        <v>0</v>
      </c>
      <c r="I247" s="80">
        <v>0</v>
      </c>
      <c r="J247" s="80">
        <v>0</v>
      </c>
      <c r="K247" s="80"/>
      <c r="L247" s="80"/>
      <c r="M247" s="80">
        <f>SUM(N247,O247)</f>
        <v>0</v>
      </c>
      <c r="N247" s="80">
        <v>0</v>
      </c>
      <c r="O247" s="80">
        <v>0</v>
      </c>
      <c r="P247" s="80">
        <f>SUM(Q247,R247)</f>
        <v>0</v>
      </c>
      <c r="Q247" s="80">
        <v>0</v>
      </c>
      <c r="R247" s="80">
        <f>SUM(S247,T247)</f>
        <v>0</v>
      </c>
      <c r="S247" s="68"/>
      <c r="T247" s="68"/>
      <c r="U247" s="68"/>
      <c r="V247" s="68"/>
      <c r="W247" s="60"/>
    </row>
    <row r="248" spans="1:23" ht="38.25" hidden="1">
      <c r="A248" s="152"/>
      <c r="B248" s="152"/>
      <c r="C248" s="161">
        <v>2842</v>
      </c>
      <c r="D248" s="161" t="s">
        <v>174</v>
      </c>
      <c r="E248" s="161" t="s">
        <v>163</v>
      </c>
      <c r="F248" s="161" t="s">
        <v>152</v>
      </c>
      <c r="G248" s="52" t="s">
        <v>295</v>
      </c>
      <c r="H248" s="80">
        <f>SUM(I248,J248)</f>
        <v>0</v>
      </c>
      <c r="I248" s="80">
        <v>0</v>
      </c>
      <c r="J248" s="80">
        <v>0</v>
      </c>
      <c r="K248" s="80"/>
      <c r="L248" s="80"/>
      <c r="M248" s="80">
        <f>SUM(N248,O248)</f>
        <v>0</v>
      </c>
      <c r="N248" s="80">
        <v>0</v>
      </c>
      <c r="O248" s="80">
        <v>0</v>
      </c>
      <c r="P248" s="80">
        <f>SUM(Q248,R248)</f>
        <v>0</v>
      </c>
      <c r="Q248" s="80">
        <v>0</v>
      </c>
      <c r="R248" s="80">
        <f>SUM(S248,T248)</f>
        <v>0</v>
      </c>
      <c r="S248" s="68"/>
      <c r="T248" s="68"/>
      <c r="U248" s="68"/>
      <c r="V248" s="68"/>
      <c r="W248" s="60"/>
    </row>
    <row r="249" spans="1:23" ht="25.5" hidden="1">
      <c r="A249" s="152"/>
      <c r="B249" s="152"/>
      <c r="C249" s="161">
        <v>2843</v>
      </c>
      <c r="D249" s="161" t="s">
        <v>174</v>
      </c>
      <c r="E249" s="161" t="s">
        <v>163</v>
      </c>
      <c r="F249" s="161" t="s">
        <v>154</v>
      </c>
      <c r="G249" s="52" t="s">
        <v>293</v>
      </c>
      <c r="H249" s="80">
        <f>SUM(I249,J249)</f>
        <v>0</v>
      </c>
      <c r="I249" s="80">
        <v>0</v>
      </c>
      <c r="J249" s="80">
        <v>0</v>
      </c>
      <c r="K249" s="80"/>
      <c r="L249" s="80"/>
      <c r="M249" s="80">
        <f>SUM(N249,O249)</f>
        <v>0</v>
      </c>
      <c r="N249" s="80">
        <v>0</v>
      </c>
      <c r="O249" s="80">
        <v>0</v>
      </c>
      <c r="P249" s="80">
        <f>SUM(Q249,R249)</f>
        <v>0</v>
      </c>
      <c r="Q249" s="80">
        <v>0</v>
      </c>
      <c r="R249" s="80">
        <f>SUM(S249,T249)</f>
        <v>0</v>
      </c>
      <c r="S249" s="68"/>
      <c r="T249" s="68"/>
      <c r="U249" s="68"/>
      <c r="V249" s="68"/>
      <c r="W249" s="60"/>
    </row>
    <row r="250" spans="1:23" ht="38.25" hidden="1">
      <c r="A250" s="152"/>
      <c r="B250" s="152"/>
      <c r="C250" s="161">
        <v>2850</v>
      </c>
      <c r="D250" s="161" t="s">
        <v>174</v>
      </c>
      <c r="E250" s="161" t="s">
        <v>166</v>
      </c>
      <c r="F250" s="161" t="s">
        <v>146</v>
      </c>
      <c r="G250" s="52" t="s">
        <v>296</v>
      </c>
      <c r="H250" s="80">
        <f t="shared" ref="H250:R250" si="150">SUM(H252)</f>
        <v>0</v>
      </c>
      <c r="I250" s="80">
        <f t="shared" si="150"/>
        <v>0</v>
      </c>
      <c r="J250" s="80">
        <f t="shared" si="150"/>
        <v>0</v>
      </c>
      <c r="K250" s="80"/>
      <c r="L250" s="80"/>
      <c r="M250" s="80">
        <f t="shared" si="150"/>
        <v>0</v>
      </c>
      <c r="N250" s="80">
        <f t="shared" si="150"/>
        <v>0</v>
      </c>
      <c r="O250" s="80">
        <f t="shared" si="150"/>
        <v>0</v>
      </c>
      <c r="P250" s="80">
        <f t="shared" si="150"/>
        <v>0</v>
      </c>
      <c r="Q250" s="80">
        <f t="shared" si="150"/>
        <v>0</v>
      </c>
      <c r="R250" s="80">
        <f t="shared" si="150"/>
        <v>0</v>
      </c>
      <c r="S250" s="68"/>
      <c r="T250" s="68"/>
      <c r="U250" s="68"/>
      <c r="V250" s="68"/>
      <c r="W250" s="60"/>
    </row>
    <row r="251" spans="1:23" ht="15" hidden="1">
      <c r="A251" s="152"/>
      <c r="B251" s="152"/>
      <c r="C251" s="161"/>
      <c r="D251" s="161"/>
      <c r="E251" s="161"/>
      <c r="F251" s="161"/>
      <c r="G251" s="52" t="s">
        <v>149</v>
      </c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68"/>
      <c r="T251" s="68"/>
      <c r="U251" s="68"/>
      <c r="V251" s="68"/>
      <c r="W251" s="60"/>
    </row>
    <row r="252" spans="1:23" ht="38.25" hidden="1">
      <c r="A252" s="152"/>
      <c r="B252" s="152"/>
      <c r="C252" s="161">
        <v>2851</v>
      </c>
      <c r="D252" s="161" t="s">
        <v>174</v>
      </c>
      <c r="E252" s="161" t="s">
        <v>166</v>
      </c>
      <c r="F252" s="161" t="s">
        <v>145</v>
      </c>
      <c r="G252" s="52" t="s">
        <v>296</v>
      </c>
      <c r="H252" s="80">
        <f>SUM(I252,J252)</f>
        <v>0</v>
      </c>
      <c r="I252" s="80">
        <v>0</v>
      </c>
      <c r="J252" s="80">
        <v>0</v>
      </c>
      <c r="K252" s="80"/>
      <c r="L252" s="80"/>
      <c r="M252" s="80">
        <f>SUM(N252,O252)</f>
        <v>0</v>
      </c>
      <c r="N252" s="80">
        <v>0</v>
      </c>
      <c r="O252" s="80">
        <v>0</v>
      </c>
      <c r="P252" s="80">
        <f>SUM(Q252,R252)</f>
        <v>0</v>
      </c>
      <c r="Q252" s="80">
        <v>0</v>
      </c>
      <c r="R252" s="80">
        <f>SUM(S252,T252)</f>
        <v>0</v>
      </c>
      <c r="S252" s="68"/>
      <c r="T252" s="68"/>
      <c r="U252" s="68"/>
      <c r="V252" s="68"/>
      <c r="W252" s="60"/>
    </row>
    <row r="253" spans="1:23" ht="25.5" hidden="1">
      <c r="A253" s="152"/>
      <c r="B253" s="152"/>
      <c r="C253" s="161">
        <v>2860</v>
      </c>
      <c r="D253" s="161" t="s">
        <v>174</v>
      </c>
      <c r="E253" s="161" t="s">
        <v>169</v>
      </c>
      <c r="F253" s="161" t="s">
        <v>146</v>
      </c>
      <c r="G253" s="52" t="s">
        <v>297</v>
      </c>
      <c r="H253" s="80">
        <f t="shared" ref="H253:R253" si="151">SUM(H255)</f>
        <v>0</v>
      </c>
      <c r="I253" s="80">
        <f t="shared" si="151"/>
        <v>0</v>
      </c>
      <c r="J253" s="80">
        <f t="shared" si="151"/>
        <v>0</v>
      </c>
      <c r="K253" s="80"/>
      <c r="L253" s="80"/>
      <c r="M253" s="80">
        <f t="shared" si="151"/>
        <v>0</v>
      </c>
      <c r="N253" s="80">
        <f t="shared" si="151"/>
        <v>0</v>
      </c>
      <c r="O253" s="80">
        <f t="shared" si="151"/>
        <v>0</v>
      </c>
      <c r="P253" s="80">
        <f t="shared" si="151"/>
        <v>0</v>
      </c>
      <c r="Q253" s="80">
        <f t="shared" si="151"/>
        <v>0</v>
      </c>
      <c r="R253" s="80">
        <f t="shared" si="151"/>
        <v>0</v>
      </c>
      <c r="S253" s="68"/>
      <c r="T253" s="68"/>
      <c r="U253" s="68"/>
      <c r="V253" s="68"/>
      <c r="W253" s="60"/>
    </row>
    <row r="254" spans="1:23" ht="15" hidden="1">
      <c r="A254" s="152"/>
      <c r="B254" s="152"/>
      <c r="C254" s="161"/>
      <c r="D254" s="161"/>
      <c r="E254" s="161"/>
      <c r="F254" s="161"/>
      <c r="G254" s="52" t="s">
        <v>149</v>
      </c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68"/>
      <c r="T254" s="68"/>
      <c r="U254" s="68"/>
      <c r="V254" s="68"/>
      <c r="W254" s="60"/>
    </row>
    <row r="255" spans="1:23" ht="25.5" hidden="1">
      <c r="A255" s="152"/>
      <c r="B255" s="152"/>
      <c r="C255" s="161">
        <v>2861</v>
      </c>
      <c r="D255" s="161" t="s">
        <v>174</v>
      </c>
      <c r="E255" s="161" t="s">
        <v>169</v>
      </c>
      <c r="F255" s="161" t="s">
        <v>145</v>
      </c>
      <c r="G255" s="52" t="s">
        <v>297</v>
      </c>
      <c r="H255" s="80">
        <f>SUM(I255,J255)</f>
        <v>0</v>
      </c>
      <c r="I255" s="80">
        <v>0</v>
      </c>
      <c r="J255" s="80">
        <v>0</v>
      </c>
      <c r="K255" s="80"/>
      <c r="L255" s="80"/>
      <c r="M255" s="80">
        <f>SUM(N255,O255)</f>
        <v>0</v>
      </c>
      <c r="N255" s="80">
        <v>0</v>
      </c>
      <c r="O255" s="80">
        <v>0</v>
      </c>
      <c r="P255" s="80">
        <f>SUM(Q255,R255)</f>
        <v>0</v>
      </c>
      <c r="Q255" s="80">
        <v>0</v>
      </c>
      <c r="R255" s="80">
        <f>SUM(S255,T255)</f>
        <v>0</v>
      </c>
      <c r="S255" s="68"/>
      <c r="T255" s="68"/>
      <c r="U255" s="68"/>
      <c r="V255" s="68"/>
      <c r="W255" s="60"/>
    </row>
    <row r="256" spans="1:23" s="13" customFormat="1" ht="38.25">
      <c r="A256" s="159"/>
      <c r="B256" s="159"/>
      <c r="C256" s="163">
        <v>2900</v>
      </c>
      <c r="D256" s="163" t="s">
        <v>244</v>
      </c>
      <c r="E256" s="163" t="s">
        <v>146</v>
      </c>
      <c r="F256" s="163" t="s">
        <v>146</v>
      </c>
      <c r="G256" s="88" t="s">
        <v>298</v>
      </c>
      <c r="H256" s="164">
        <f t="shared" ref="H256:V256" si="152">SUM(H258,H262,H266,H270,H274,H280,H283,H286)</f>
        <v>802.7</v>
      </c>
      <c r="I256" s="164">
        <f t="shared" si="152"/>
        <v>0</v>
      </c>
      <c r="J256" s="164">
        <f t="shared" si="152"/>
        <v>0</v>
      </c>
      <c r="K256" s="164">
        <f t="shared" si="152"/>
        <v>802.7</v>
      </c>
      <c r="L256" s="164">
        <f t="shared" si="152"/>
        <v>802.7</v>
      </c>
      <c r="M256" s="164">
        <f t="shared" si="152"/>
        <v>802.7</v>
      </c>
      <c r="N256" s="164">
        <f t="shared" si="152"/>
        <v>0</v>
      </c>
      <c r="O256" s="164">
        <f t="shared" si="152"/>
        <v>0</v>
      </c>
      <c r="P256" s="164">
        <f t="shared" si="152"/>
        <v>802.7</v>
      </c>
      <c r="Q256" s="164">
        <f t="shared" si="152"/>
        <v>802.7</v>
      </c>
      <c r="R256" s="164">
        <f t="shared" si="152"/>
        <v>0</v>
      </c>
      <c r="S256" s="164">
        <f t="shared" si="152"/>
        <v>0</v>
      </c>
      <c r="T256" s="164">
        <f t="shared" si="152"/>
        <v>0</v>
      </c>
      <c r="U256" s="164">
        <f t="shared" si="152"/>
        <v>0</v>
      </c>
      <c r="V256" s="164">
        <f t="shared" si="152"/>
        <v>0</v>
      </c>
      <c r="W256" s="67"/>
    </row>
    <row r="257" spans="1:23" ht="15" hidden="1">
      <c r="A257" s="152"/>
      <c r="B257" s="152"/>
      <c r="C257" s="161"/>
      <c r="D257" s="161"/>
      <c r="E257" s="161"/>
      <c r="F257" s="161"/>
      <c r="G257" s="52" t="s">
        <v>149</v>
      </c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68"/>
      <c r="T257" s="68"/>
      <c r="U257" s="68"/>
      <c r="V257" s="68"/>
      <c r="W257" s="60"/>
    </row>
    <row r="258" spans="1:23" s="13" customFormat="1" ht="25.5" hidden="1">
      <c r="A258" s="159"/>
      <c r="B258" s="159"/>
      <c r="C258" s="163">
        <v>2910</v>
      </c>
      <c r="D258" s="163" t="s">
        <v>244</v>
      </c>
      <c r="E258" s="163" t="s">
        <v>145</v>
      </c>
      <c r="F258" s="163" t="s">
        <v>146</v>
      </c>
      <c r="G258" s="88" t="s">
        <v>299</v>
      </c>
      <c r="H258" s="164">
        <f t="shared" ref="H258:V258" si="153">SUM(H260:H261)</f>
        <v>0</v>
      </c>
      <c r="I258" s="164">
        <f t="shared" si="153"/>
        <v>0</v>
      </c>
      <c r="J258" s="164">
        <f t="shared" si="153"/>
        <v>0</v>
      </c>
      <c r="K258" s="164">
        <f t="shared" si="153"/>
        <v>0</v>
      </c>
      <c r="L258" s="164">
        <f t="shared" si="153"/>
        <v>0</v>
      </c>
      <c r="M258" s="164">
        <f t="shared" si="153"/>
        <v>0</v>
      </c>
      <c r="N258" s="164">
        <f t="shared" si="153"/>
        <v>0</v>
      </c>
      <c r="O258" s="164">
        <f t="shared" si="153"/>
        <v>0</v>
      </c>
      <c r="P258" s="164">
        <f t="shared" si="153"/>
        <v>0</v>
      </c>
      <c r="Q258" s="164">
        <f t="shared" si="153"/>
        <v>0</v>
      </c>
      <c r="R258" s="164">
        <f t="shared" si="153"/>
        <v>0</v>
      </c>
      <c r="S258" s="164">
        <f t="shared" si="153"/>
        <v>0</v>
      </c>
      <c r="T258" s="164">
        <f t="shared" si="153"/>
        <v>0</v>
      </c>
      <c r="U258" s="164">
        <f t="shared" si="153"/>
        <v>0</v>
      </c>
      <c r="V258" s="164">
        <f t="shared" si="153"/>
        <v>0</v>
      </c>
      <c r="W258" s="67"/>
    </row>
    <row r="259" spans="1:23" ht="15" hidden="1">
      <c r="A259" s="152"/>
      <c r="B259" s="152"/>
      <c r="C259" s="161"/>
      <c r="D259" s="161"/>
      <c r="E259" s="161"/>
      <c r="F259" s="161"/>
      <c r="G259" s="52" t="s">
        <v>149</v>
      </c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68"/>
      <c r="T259" s="68"/>
      <c r="U259" s="68"/>
      <c r="V259" s="68"/>
      <c r="W259" s="60"/>
    </row>
    <row r="260" spans="1:23" ht="15" hidden="1">
      <c r="A260" s="152"/>
      <c r="B260" s="152"/>
      <c r="C260" s="161">
        <v>2911</v>
      </c>
      <c r="D260" s="161" t="s">
        <v>244</v>
      </c>
      <c r="E260" s="161" t="s">
        <v>145</v>
      </c>
      <c r="F260" s="161" t="s">
        <v>145</v>
      </c>
      <c r="G260" s="52" t="s">
        <v>300</v>
      </c>
      <c r="H260" s="80">
        <f t="shared" ref="H260:L261" si="154">SUM(M260,R260)</f>
        <v>0</v>
      </c>
      <c r="I260" s="80">
        <f t="shared" si="154"/>
        <v>0</v>
      </c>
      <c r="J260" s="80">
        <f t="shared" si="154"/>
        <v>0</v>
      </c>
      <c r="K260" s="80">
        <f t="shared" si="154"/>
        <v>0</v>
      </c>
      <c r="L260" s="80">
        <f t="shared" si="154"/>
        <v>0</v>
      </c>
      <c r="M260" s="80">
        <f t="shared" ref="M260:M261" si="155">Q260</f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f t="shared" ref="R260:R261" si="156">V260</f>
        <v>0</v>
      </c>
      <c r="S260" s="68"/>
      <c r="T260" s="68"/>
      <c r="U260" s="68"/>
      <c r="V260" s="68"/>
      <c r="W260" s="60"/>
    </row>
    <row r="261" spans="1:23" ht="15" hidden="1">
      <c r="A261" s="152"/>
      <c r="B261" s="152"/>
      <c r="C261" s="161">
        <v>2912</v>
      </c>
      <c r="D261" s="161" t="s">
        <v>244</v>
      </c>
      <c r="E261" s="161" t="s">
        <v>145</v>
      </c>
      <c r="F261" s="161" t="s">
        <v>152</v>
      </c>
      <c r="G261" s="52" t="s">
        <v>301</v>
      </c>
      <c r="H261" s="80">
        <f t="shared" si="154"/>
        <v>0</v>
      </c>
      <c r="I261" s="80">
        <f t="shared" si="154"/>
        <v>0</v>
      </c>
      <c r="J261" s="80">
        <f t="shared" si="154"/>
        <v>0</v>
      </c>
      <c r="K261" s="80">
        <f t="shared" si="154"/>
        <v>0</v>
      </c>
      <c r="L261" s="80">
        <f t="shared" si="154"/>
        <v>0</v>
      </c>
      <c r="M261" s="80">
        <f t="shared" si="155"/>
        <v>0</v>
      </c>
      <c r="N261" s="80">
        <v>0</v>
      </c>
      <c r="O261" s="80">
        <v>0</v>
      </c>
      <c r="P261" s="80">
        <f>SUM(Q261,R261)</f>
        <v>0</v>
      </c>
      <c r="Q261" s="80">
        <v>0</v>
      </c>
      <c r="R261" s="80">
        <f t="shared" si="156"/>
        <v>0</v>
      </c>
      <c r="S261" s="68"/>
      <c r="T261" s="68"/>
      <c r="U261" s="68"/>
      <c r="V261" s="68"/>
      <c r="W261" s="60"/>
    </row>
    <row r="262" spans="1:23" s="13" customFormat="1" ht="15" hidden="1">
      <c r="A262" s="159"/>
      <c r="B262" s="159"/>
      <c r="C262" s="163">
        <v>2920</v>
      </c>
      <c r="D262" s="163" t="s">
        <v>244</v>
      </c>
      <c r="E262" s="163" t="s">
        <v>152</v>
      </c>
      <c r="F262" s="163" t="s">
        <v>146</v>
      </c>
      <c r="G262" s="88" t="s">
        <v>302</v>
      </c>
      <c r="H262" s="164">
        <f t="shared" ref="H262:Q262" si="157">SUM(H264:H265)</f>
        <v>0</v>
      </c>
      <c r="I262" s="164">
        <f t="shared" si="157"/>
        <v>0</v>
      </c>
      <c r="J262" s="164">
        <f t="shared" si="157"/>
        <v>0</v>
      </c>
      <c r="K262" s="164">
        <f t="shared" si="157"/>
        <v>0</v>
      </c>
      <c r="L262" s="164">
        <f t="shared" si="157"/>
        <v>0</v>
      </c>
      <c r="M262" s="164">
        <f t="shared" si="157"/>
        <v>0</v>
      </c>
      <c r="N262" s="164">
        <f t="shared" si="157"/>
        <v>0</v>
      </c>
      <c r="O262" s="164">
        <f t="shared" si="157"/>
        <v>0</v>
      </c>
      <c r="P262" s="164">
        <f t="shared" si="157"/>
        <v>0</v>
      </c>
      <c r="Q262" s="164">
        <f t="shared" si="157"/>
        <v>0</v>
      </c>
      <c r="R262" s="164">
        <f t="shared" ref="R262:V262" si="158">SUM(R264:R265)</f>
        <v>0</v>
      </c>
      <c r="S262" s="164">
        <f t="shared" si="158"/>
        <v>0</v>
      </c>
      <c r="T262" s="164">
        <f t="shared" si="158"/>
        <v>0</v>
      </c>
      <c r="U262" s="164">
        <f t="shared" si="158"/>
        <v>0</v>
      </c>
      <c r="V262" s="164">
        <f t="shared" si="158"/>
        <v>0</v>
      </c>
      <c r="W262" s="67"/>
    </row>
    <row r="263" spans="1:23" ht="15" hidden="1">
      <c r="A263" s="152"/>
      <c r="B263" s="152"/>
      <c r="C263" s="161"/>
      <c r="D263" s="161"/>
      <c r="E263" s="161"/>
      <c r="F263" s="161"/>
      <c r="G263" s="52" t="s">
        <v>149</v>
      </c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68"/>
      <c r="T263" s="68"/>
      <c r="U263" s="68"/>
      <c r="V263" s="68"/>
      <c r="W263" s="60"/>
    </row>
    <row r="264" spans="1:23" ht="15" hidden="1">
      <c r="A264" s="152"/>
      <c r="B264" s="152"/>
      <c r="C264" s="161">
        <v>2921</v>
      </c>
      <c r="D264" s="161" t="s">
        <v>244</v>
      </c>
      <c r="E264" s="161" t="s">
        <v>152</v>
      </c>
      <c r="F264" s="161" t="s">
        <v>145</v>
      </c>
      <c r="G264" s="52" t="s">
        <v>303</v>
      </c>
      <c r="H264" s="80">
        <f t="shared" ref="H264:L265" si="159">SUM(M264,R264)</f>
        <v>0</v>
      </c>
      <c r="I264" s="80">
        <f t="shared" si="159"/>
        <v>0</v>
      </c>
      <c r="J264" s="80">
        <f t="shared" si="159"/>
        <v>0</v>
      </c>
      <c r="K264" s="80">
        <f t="shared" si="159"/>
        <v>0</v>
      </c>
      <c r="L264" s="80">
        <f t="shared" si="159"/>
        <v>0</v>
      </c>
      <c r="M264" s="80">
        <f t="shared" ref="M264:M265" si="160">Q264</f>
        <v>0</v>
      </c>
      <c r="N264" s="80">
        <v>0</v>
      </c>
      <c r="O264" s="80">
        <v>0</v>
      </c>
      <c r="P264" s="80">
        <f>SUM(Q264,R264)</f>
        <v>0</v>
      </c>
      <c r="Q264" s="80">
        <v>0</v>
      </c>
      <c r="R264" s="80">
        <f t="shared" ref="R264:R265" si="161">V264</f>
        <v>0</v>
      </c>
      <c r="S264" s="68"/>
      <c r="T264" s="68"/>
      <c r="U264" s="68"/>
      <c r="V264" s="68"/>
      <c r="W264" s="60"/>
    </row>
    <row r="265" spans="1:23" ht="15" hidden="1">
      <c r="A265" s="152"/>
      <c r="B265" s="152"/>
      <c r="C265" s="161">
        <v>2922</v>
      </c>
      <c r="D265" s="161" t="s">
        <v>244</v>
      </c>
      <c r="E265" s="161" t="s">
        <v>152</v>
      </c>
      <c r="F265" s="161" t="s">
        <v>152</v>
      </c>
      <c r="G265" s="52" t="s">
        <v>304</v>
      </c>
      <c r="H265" s="80">
        <f t="shared" si="159"/>
        <v>0</v>
      </c>
      <c r="I265" s="80">
        <f t="shared" si="159"/>
        <v>0</v>
      </c>
      <c r="J265" s="80">
        <f t="shared" si="159"/>
        <v>0</v>
      </c>
      <c r="K265" s="80">
        <f t="shared" si="159"/>
        <v>0</v>
      </c>
      <c r="L265" s="80">
        <f t="shared" si="159"/>
        <v>0</v>
      </c>
      <c r="M265" s="80">
        <f t="shared" si="160"/>
        <v>0</v>
      </c>
      <c r="N265" s="80">
        <v>0</v>
      </c>
      <c r="O265" s="80">
        <v>0</v>
      </c>
      <c r="P265" s="80">
        <f>SUM(Q265,R265)</f>
        <v>0</v>
      </c>
      <c r="Q265" s="80">
        <v>0</v>
      </c>
      <c r="R265" s="80">
        <f t="shared" si="161"/>
        <v>0</v>
      </c>
      <c r="S265" s="68"/>
      <c r="T265" s="68"/>
      <c r="U265" s="68"/>
      <c r="V265" s="68"/>
      <c r="W265" s="60"/>
    </row>
    <row r="266" spans="1:23" s="13" customFormat="1" ht="38.25" hidden="1">
      <c r="A266" s="159"/>
      <c r="B266" s="159"/>
      <c r="C266" s="163">
        <v>2930</v>
      </c>
      <c r="D266" s="163" t="s">
        <v>244</v>
      </c>
      <c r="E266" s="163" t="s">
        <v>154</v>
      </c>
      <c r="F266" s="163" t="s">
        <v>146</v>
      </c>
      <c r="G266" s="88" t="s">
        <v>305</v>
      </c>
      <c r="H266" s="164">
        <f t="shared" ref="H266:Q266" si="162">SUM(H268:H269)</f>
        <v>0</v>
      </c>
      <c r="I266" s="164">
        <f t="shared" si="162"/>
        <v>0</v>
      </c>
      <c r="J266" s="164">
        <f t="shared" si="162"/>
        <v>0</v>
      </c>
      <c r="K266" s="164">
        <f t="shared" si="162"/>
        <v>0</v>
      </c>
      <c r="L266" s="164">
        <f t="shared" si="162"/>
        <v>0</v>
      </c>
      <c r="M266" s="164">
        <f t="shared" si="162"/>
        <v>0</v>
      </c>
      <c r="N266" s="164">
        <f t="shared" si="162"/>
        <v>0</v>
      </c>
      <c r="O266" s="164">
        <f t="shared" si="162"/>
        <v>0</v>
      </c>
      <c r="P266" s="164">
        <f t="shared" si="162"/>
        <v>0</v>
      </c>
      <c r="Q266" s="164">
        <f t="shared" si="162"/>
        <v>0</v>
      </c>
      <c r="R266" s="164">
        <f t="shared" ref="R266:V266" si="163">SUM(R268:R269)</f>
        <v>0</v>
      </c>
      <c r="S266" s="164">
        <f t="shared" si="163"/>
        <v>0</v>
      </c>
      <c r="T266" s="164">
        <f t="shared" si="163"/>
        <v>0</v>
      </c>
      <c r="U266" s="164">
        <f t="shared" si="163"/>
        <v>0</v>
      </c>
      <c r="V266" s="164">
        <f t="shared" si="163"/>
        <v>0</v>
      </c>
      <c r="W266" s="67"/>
    </row>
    <row r="267" spans="1:23" ht="15" hidden="1">
      <c r="A267" s="152"/>
      <c r="B267" s="152"/>
      <c r="C267" s="161"/>
      <c r="D267" s="161"/>
      <c r="E267" s="161"/>
      <c r="F267" s="161"/>
      <c r="G267" s="52" t="s">
        <v>149</v>
      </c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68"/>
      <c r="T267" s="68"/>
      <c r="U267" s="68"/>
      <c r="V267" s="68"/>
      <c r="W267" s="60"/>
    </row>
    <row r="268" spans="1:23" ht="25.5" hidden="1">
      <c r="A268" s="152"/>
      <c r="B268" s="152"/>
      <c r="C268" s="161">
        <v>2931</v>
      </c>
      <c r="D268" s="161" t="s">
        <v>244</v>
      </c>
      <c r="E268" s="161" t="s">
        <v>154</v>
      </c>
      <c r="F268" s="161" t="s">
        <v>145</v>
      </c>
      <c r="G268" s="52" t="s">
        <v>306</v>
      </c>
      <c r="H268" s="80">
        <f t="shared" ref="H268:L269" si="164">SUM(M268,R268)</f>
        <v>0</v>
      </c>
      <c r="I268" s="80">
        <f t="shared" si="164"/>
        <v>0</v>
      </c>
      <c r="J268" s="80">
        <f t="shared" si="164"/>
        <v>0</v>
      </c>
      <c r="K268" s="80">
        <f t="shared" si="164"/>
        <v>0</v>
      </c>
      <c r="L268" s="80">
        <f t="shared" si="164"/>
        <v>0</v>
      </c>
      <c r="M268" s="80">
        <f t="shared" ref="M268:M269" si="165">Q268</f>
        <v>0</v>
      </c>
      <c r="N268" s="80">
        <v>0</v>
      </c>
      <c r="O268" s="80">
        <v>0</v>
      </c>
      <c r="P268" s="80">
        <f>SUM(Q268,R268)</f>
        <v>0</v>
      </c>
      <c r="Q268" s="80">
        <v>0</v>
      </c>
      <c r="R268" s="80">
        <f t="shared" ref="R268:R269" si="166">V268</f>
        <v>0</v>
      </c>
      <c r="S268" s="68"/>
      <c r="T268" s="68"/>
      <c r="U268" s="68"/>
      <c r="V268" s="68"/>
      <c r="W268" s="60"/>
    </row>
    <row r="269" spans="1:23" ht="15" hidden="1">
      <c r="A269" s="152"/>
      <c r="B269" s="152"/>
      <c r="C269" s="161">
        <v>2932</v>
      </c>
      <c r="D269" s="161" t="s">
        <v>244</v>
      </c>
      <c r="E269" s="161" t="s">
        <v>154</v>
      </c>
      <c r="F269" s="161" t="s">
        <v>152</v>
      </c>
      <c r="G269" s="52" t="s">
        <v>307</v>
      </c>
      <c r="H269" s="80">
        <f t="shared" si="164"/>
        <v>0</v>
      </c>
      <c r="I269" s="80">
        <f t="shared" si="164"/>
        <v>0</v>
      </c>
      <c r="J269" s="80">
        <f t="shared" si="164"/>
        <v>0</v>
      </c>
      <c r="K269" s="80">
        <f t="shared" si="164"/>
        <v>0</v>
      </c>
      <c r="L269" s="80">
        <f t="shared" si="164"/>
        <v>0</v>
      </c>
      <c r="M269" s="80">
        <f t="shared" si="165"/>
        <v>0</v>
      </c>
      <c r="N269" s="80">
        <v>0</v>
      </c>
      <c r="O269" s="80">
        <v>0</v>
      </c>
      <c r="P269" s="80">
        <f>SUM(Q269,R269)</f>
        <v>0</v>
      </c>
      <c r="Q269" s="80">
        <v>0</v>
      </c>
      <c r="R269" s="80">
        <f t="shared" si="166"/>
        <v>0</v>
      </c>
      <c r="S269" s="68"/>
      <c r="T269" s="68"/>
      <c r="U269" s="68"/>
      <c r="V269" s="68"/>
      <c r="W269" s="60"/>
    </row>
    <row r="270" spans="1:23" s="13" customFormat="1" ht="15" hidden="1">
      <c r="A270" s="159"/>
      <c r="B270" s="159"/>
      <c r="C270" s="163">
        <v>2940</v>
      </c>
      <c r="D270" s="163" t="s">
        <v>244</v>
      </c>
      <c r="E270" s="163" t="s">
        <v>163</v>
      </c>
      <c r="F270" s="163" t="s">
        <v>146</v>
      </c>
      <c r="G270" s="88" t="s">
        <v>308</v>
      </c>
      <c r="H270" s="164">
        <f t="shared" ref="H270:Q270" si="167">SUM(H272:H273)</f>
        <v>0</v>
      </c>
      <c r="I270" s="164">
        <f t="shared" si="167"/>
        <v>0</v>
      </c>
      <c r="J270" s="164">
        <f t="shared" si="167"/>
        <v>0</v>
      </c>
      <c r="K270" s="164">
        <f t="shared" si="167"/>
        <v>0</v>
      </c>
      <c r="L270" s="164">
        <f t="shared" si="167"/>
        <v>0</v>
      </c>
      <c r="M270" s="164">
        <f t="shared" si="167"/>
        <v>0</v>
      </c>
      <c r="N270" s="164">
        <f t="shared" si="167"/>
        <v>0</v>
      </c>
      <c r="O270" s="164">
        <f t="shared" si="167"/>
        <v>0</v>
      </c>
      <c r="P270" s="164">
        <f t="shared" si="167"/>
        <v>0</v>
      </c>
      <c r="Q270" s="164">
        <f t="shared" si="167"/>
        <v>0</v>
      </c>
      <c r="R270" s="164">
        <f t="shared" ref="R270:V270" si="168">SUM(R272:R273)</f>
        <v>0</v>
      </c>
      <c r="S270" s="164">
        <f t="shared" si="168"/>
        <v>0</v>
      </c>
      <c r="T270" s="164">
        <f t="shared" si="168"/>
        <v>0</v>
      </c>
      <c r="U270" s="164">
        <f t="shared" si="168"/>
        <v>0</v>
      </c>
      <c r="V270" s="164">
        <f t="shared" si="168"/>
        <v>0</v>
      </c>
      <c r="W270" s="67"/>
    </row>
    <row r="271" spans="1:23" ht="15" hidden="1">
      <c r="A271" s="152"/>
      <c r="B271" s="152"/>
      <c r="C271" s="161"/>
      <c r="D271" s="161"/>
      <c r="E271" s="161"/>
      <c r="F271" s="161"/>
      <c r="G271" s="52" t="s">
        <v>149</v>
      </c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68"/>
      <c r="T271" s="68"/>
      <c r="U271" s="68"/>
      <c r="V271" s="68"/>
      <c r="W271" s="60"/>
    </row>
    <row r="272" spans="1:23" ht="15" hidden="1">
      <c r="A272" s="152"/>
      <c r="B272" s="152"/>
      <c r="C272" s="161">
        <v>2941</v>
      </c>
      <c r="D272" s="161" t="s">
        <v>244</v>
      </c>
      <c r="E272" s="161" t="s">
        <v>163</v>
      </c>
      <c r="F272" s="161" t="s">
        <v>145</v>
      </c>
      <c r="G272" s="52" t="s">
        <v>309</v>
      </c>
      <c r="H272" s="80">
        <f t="shared" ref="H272:L273" si="169">SUM(M272,R272)</f>
        <v>0</v>
      </c>
      <c r="I272" s="80">
        <f t="shared" si="169"/>
        <v>0</v>
      </c>
      <c r="J272" s="80">
        <f t="shared" si="169"/>
        <v>0</v>
      </c>
      <c r="K272" s="80">
        <f t="shared" si="169"/>
        <v>0</v>
      </c>
      <c r="L272" s="80">
        <f t="shared" si="169"/>
        <v>0</v>
      </c>
      <c r="M272" s="80">
        <f t="shared" ref="M272:M273" si="170">Q272</f>
        <v>0</v>
      </c>
      <c r="N272" s="80">
        <v>0</v>
      </c>
      <c r="O272" s="80">
        <v>0</v>
      </c>
      <c r="P272" s="80">
        <f>SUM(Q272,R272)</f>
        <v>0</v>
      </c>
      <c r="Q272" s="80">
        <v>0</v>
      </c>
      <c r="R272" s="80">
        <f t="shared" ref="R272:R273" si="171">V272</f>
        <v>0</v>
      </c>
      <c r="S272" s="68"/>
      <c r="T272" s="68"/>
      <c r="U272" s="68"/>
      <c r="V272" s="68"/>
      <c r="W272" s="60"/>
    </row>
    <row r="273" spans="1:23" ht="15" hidden="1">
      <c r="A273" s="152"/>
      <c r="B273" s="152"/>
      <c r="C273" s="161">
        <v>2942</v>
      </c>
      <c r="D273" s="161" t="s">
        <v>244</v>
      </c>
      <c r="E273" s="161" t="s">
        <v>163</v>
      </c>
      <c r="F273" s="161" t="s">
        <v>152</v>
      </c>
      <c r="G273" s="52" t="s">
        <v>310</v>
      </c>
      <c r="H273" s="80">
        <f t="shared" si="169"/>
        <v>0</v>
      </c>
      <c r="I273" s="80">
        <f t="shared" si="169"/>
        <v>0</v>
      </c>
      <c r="J273" s="80">
        <f t="shared" si="169"/>
        <v>0</v>
      </c>
      <c r="K273" s="80">
        <f t="shared" si="169"/>
        <v>0</v>
      </c>
      <c r="L273" s="80">
        <f t="shared" si="169"/>
        <v>0</v>
      </c>
      <c r="M273" s="80">
        <f t="shared" si="170"/>
        <v>0</v>
      </c>
      <c r="N273" s="80">
        <v>0</v>
      </c>
      <c r="O273" s="80">
        <v>0</v>
      </c>
      <c r="P273" s="80">
        <f>SUM(Q273,R273)</f>
        <v>0</v>
      </c>
      <c r="Q273" s="80">
        <v>0</v>
      </c>
      <c r="R273" s="80">
        <f t="shared" si="171"/>
        <v>0</v>
      </c>
      <c r="S273" s="68"/>
      <c r="T273" s="68"/>
      <c r="U273" s="68"/>
      <c r="V273" s="68"/>
      <c r="W273" s="60"/>
    </row>
    <row r="274" spans="1:23" s="13" customFormat="1" ht="25.5">
      <c r="A274" s="159"/>
      <c r="B274" s="159"/>
      <c r="C274" s="163">
        <v>2950</v>
      </c>
      <c r="D274" s="163" t="s">
        <v>244</v>
      </c>
      <c r="E274" s="163" t="s">
        <v>166</v>
      </c>
      <c r="F274" s="163" t="s">
        <v>146</v>
      </c>
      <c r="G274" s="88" t="s">
        <v>311</v>
      </c>
      <c r="H274" s="164">
        <f t="shared" ref="H274:Q274" si="172">SUM(H276)</f>
        <v>802.7</v>
      </c>
      <c r="I274" s="164">
        <f t="shared" si="172"/>
        <v>0</v>
      </c>
      <c r="J274" s="164">
        <f t="shared" si="172"/>
        <v>0</v>
      </c>
      <c r="K274" s="164">
        <f t="shared" si="172"/>
        <v>802.7</v>
      </c>
      <c r="L274" s="164">
        <f t="shared" si="172"/>
        <v>802.7</v>
      </c>
      <c r="M274" s="164">
        <f t="shared" si="172"/>
        <v>802.7</v>
      </c>
      <c r="N274" s="164">
        <f t="shared" si="172"/>
        <v>0</v>
      </c>
      <c r="O274" s="164">
        <f t="shared" si="172"/>
        <v>0</v>
      </c>
      <c r="P274" s="164">
        <f t="shared" si="172"/>
        <v>802.7</v>
      </c>
      <c r="Q274" s="164">
        <f t="shared" si="172"/>
        <v>802.7</v>
      </c>
      <c r="R274" s="164">
        <f t="shared" ref="R274:V274" si="173">SUM(R276:R279)</f>
        <v>0</v>
      </c>
      <c r="S274" s="164">
        <f t="shared" si="173"/>
        <v>0</v>
      </c>
      <c r="T274" s="164">
        <f t="shared" si="173"/>
        <v>0</v>
      </c>
      <c r="U274" s="164">
        <f t="shared" si="173"/>
        <v>0</v>
      </c>
      <c r="V274" s="164">
        <f t="shared" si="173"/>
        <v>0</v>
      </c>
      <c r="W274" s="67"/>
    </row>
    <row r="275" spans="1:23" ht="15" hidden="1">
      <c r="A275" s="152"/>
      <c r="B275" s="152"/>
      <c r="C275" s="161"/>
      <c r="D275" s="161"/>
      <c r="E275" s="161"/>
      <c r="F275" s="161"/>
      <c r="G275" s="52" t="s">
        <v>149</v>
      </c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68"/>
      <c r="T275" s="68"/>
      <c r="U275" s="68"/>
      <c r="V275" s="68"/>
      <c r="W275" s="60"/>
    </row>
    <row r="276" spans="1:23" ht="15">
      <c r="A276" s="152"/>
      <c r="B276" s="152"/>
      <c r="C276" s="161">
        <v>2951</v>
      </c>
      <c r="D276" s="161" t="s">
        <v>244</v>
      </c>
      <c r="E276" s="161" t="s">
        <v>166</v>
      </c>
      <c r="F276" s="161" t="s">
        <v>145</v>
      </c>
      <c r="G276" s="52" t="s">
        <v>312</v>
      </c>
      <c r="H276" s="80">
        <f>SUM(H278)</f>
        <v>802.7</v>
      </c>
      <c r="I276" s="80">
        <f t="shared" ref="I276:Q276" si="174">SUM(I278)</f>
        <v>0</v>
      </c>
      <c r="J276" s="80">
        <f t="shared" si="174"/>
        <v>0</v>
      </c>
      <c r="K276" s="80">
        <f t="shared" si="174"/>
        <v>802.7</v>
      </c>
      <c r="L276" s="80">
        <f t="shared" si="174"/>
        <v>802.7</v>
      </c>
      <c r="M276" s="80">
        <f t="shared" si="174"/>
        <v>802.7</v>
      </c>
      <c r="N276" s="80">
        <f t="shared" si="174"/>
        <v>0</v>
      </c>
      <c r="O276" s="80">
        <f t="shared" si="174"/>
        <v>0</v>
      </c>
      <c r="P276" s="80">
        <f t="shared" si="174"/>
        <v>802.7</v>
      </c>
      <c r="Q276" s="80">
        <f t="shared" si="174"/>
        <v>802.7</v>
      </c>
      <c r="R276" s="80">
        <f t="shared" ref="R276:R279" si="175">V276</f>
        <v>0</v>
      </c>
      <c r="S276" s="68"/>
      <c r="T276" s="68"/>
      <c r="U276" s="68"/>
      <c r="V276" s="68"/>
      <c r="W276" s="60"/>
    </row>
    <row r="277" spans="1:23" ht="24">
      <c r="A277" s="152"/>
      <c r="B277" s="152"/>
      <c r="C277" s="161"/>
      <c r="D277" s="161"/>
      <c r="E277" s="161"/>
      <c r="F277" s="161"/>
      <c r="G277" s="165" t="s">
        <v>685</v>
      </c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68"/>
      <c r="T277" s="68"/>
      <c r="U277" s="68"/>
      <c r="V277" s="68"/>
      <c r="W277" s="60"/>
    </row>
    <row r="278" spans="1:23" ht="15">
      <c r="A278" s="152"/>
      <c r="B278" s="152"/>
      <c r="C278" s="161"/>
      <c r="D278" s="161"/>
      <c r="E278" s="161"/>
      <c r="F278" s="161"/>
      <c r="G278" s="52" t="s">
        <v>715</v>
      </c>
      <c r="H278" s="80">
        <f>M278+R278</f>
        <v>802.7</v>
      </c>
      <c r="I278" s="80">
        <f t="shared" ref="I278" si="176">N278+S278</f>
        <v>0</v>
      </c>
      <c r="J278" s="80">
        <f t="shared" ref="J278" si="177">O278+T278</f>
        <v>0</v>
      </c>
      <c r="K278" s="80">
        <f t="shared" ref="K278" si="178">P278+U278</f>
        <v>802.7</v>
      </c>
      <c r="L278" s="80">
        <f t="shared" ref="L278" si="179">Q278+V278</f>
        <v>802.7</v>
      </c>
      <c r="M278" s="80">
        <f t="shared" ref="M278" si="180">SUM(Q278)</f>
        <v>802.7</v>
      </c>
      <c r="N278" s="80">
        <v>0</v>
      </c>
      <c r="O278" s="80">
        <v>0</v>
      </c>
      <c r="P278" s="80">
        <v>802.7</v>
      </c>
      <c r="Q278" s="80">
        <v>802.7</v>
      </c>
      <c r="R278" s="80"/>
      <c r="S278" s="68"/>
      <c r="T278" s="68"/>
      <c r="U278" s="68"/>
      <c r="V278" s="68"/>
      <c r="W278" s="60"/>
    </row>
    <row r="279" spans="1:23" ht="15" hidden="1">
      <c r="A279" s="152"/>
      <c r="B279" s="152"/>
      <c r="C279" s="161">
        <v>2952</v>
      </c>
      <c r="D279" s="161" t="s">
        <v>244</v>
      </c>
      <c r="E279" s="161" t="s">
        <v>166</v>
      </c>
      <c r="F279" s="161" t="s">
        <v>152</v>
      </c>
      <c r="G279" s="52" t="s">
        <v>313</v>
      </c>
      <c r="H279" s="80">
        <f t="shared" ref="H279:L279" si="181">SUM(M279,R279)</f>
        <v>0</v>
      </c>
      <c r="I279" s="80">
        <f t="shared" si="181"/>
        <v>0</v>
      </c>
      <c r="J279" s="80">
        <f t="shared" si="181"/>
        <v>0</v>
      </c>
      <c r="K279" s="80">
        <f t="shared" si="181"/>
        <v>0</v>
      </c>
      <c r="L279" s="80">
        <f t="shared" si="181"/>
        <v>0</v>
      </c>
      <c r="M279" s="80">
        <f t="shared" ref="M279" si="182">Q279</f>
        <v>0</v>
      </c>
      <c r="N279" s="80">
        <v>0</v>
      </c>
      <c r="O279" s="80">
        <v>0</v>
      </c>
      <c r="P279" s="80">
        <f>SUM(Q279,R279)</f>
        <v>0</v>
      </c>
      <c r="Q279" s="80">
        <v>0</v>
      </c>
      <c r="R279" s="80">
        <f t="shared" si="175"/>
        <v>0</v>
      </c>
      <c r="S279" s="68"/>
      <c r="T279" s="68"/>
      <c r="U279" s="68"/>
      <c r="V279" s="68"/>
      <c r="W279" s="60"/>
    </row>
    <row r="280" spans="1:23" ht="25.5" hidden="1">
      <c r="A280" s="152"/>
      <c r="B280" s="152"/>
      <c r="C280" s="161">
        <v>2960</v>
      </c>
      <c r="D280" s="161" t="s">
        <v>244</v>
      </c>
      <c r="E280" s="161" t="s">
        <v>169</v>
      </c>
      <c r="F280" s="161" t="s">
        <v>146</v>
      </c>
      <c r="G280" s="52" t="s">
        <v>314</v>
      </c>
      <c r="H280" s="80">
        <f t="shared" ref="H280:R280" si="183">SUM(H282)</f>
        <v>0</v>
      </c>
      <c r="I280" s="80">
        <f t="shared" si="183"/>
        <v>0</v>
      </c>
      <c r="J280" s="80">
        <f t="shared" si="183"/>
        <v>0</v>
      </c>
      <c r="K280" s="80"/>
      <c r="L280" s="80"/>
      <c r="M280" s="80">
        <f t="shared" si="183"/>
        <v>0</v>
      </c>
      <c r="N280" s="80">
        <f t="shared" si="183"/>
        <v>0</v>
      </c>
      <c r="O280" s="80">
        <f t="shared" si="183"/>
        <v>0</v>
      </c>
      <c r="P280" s="80">
        <f t="shared" si="183"/>
        <v>0</v>
      </c>
      <c r="Q280" s="80">
        <f t="shared" si="183"/>
        <v>0</v>
      </c>
      <c r="R280" s="80">
        <f t="shared" si="183"/>
        <v>0</v>
      </c>
      <c r="S280" s="68"/>
      <c r="T280" s="68"/>
      <c r="U280" s="68"/>
      <c r="V280" s="68"/>
      <c r="W280" s="60"/>
    </row>
    <row r="281" spans="1:23" ht="15" hidden="1">
      <c r="A281" s="152"/>
      <c r="B281" s="152"/>
      <c r="C281" s="161"/>
      <c r="D281" s="161"/>
      <c r="E281" s="161"/>
      <c r="F281" s="161"/>
      <c r="G281" s="52" t="s">
        <v>149</v>
      </c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68"/>
      <c r="T281" s="68"/>
      <c r="U281" s="68"/>
      <c r="V281" s="68"/>
      <c r="W281" s="60"/>
    </row>
    <row r="282" spans="1:23" ht="25.5" hidden="1">
      <c r="A282" s="152"/>
      <c r="B282" s="152"/>
      <c r="C282" s="161">
        <v>2961</v>
      </c>
      <c r="D282" s="161" t="s">
        <v>244</v>
      </c>
      <c r="E282" s="161" t="s">
        <v>169</v>
      </c>
      <c r="F282" s="161" t="s">
        <v>145</v>
      </c>
      <c r="G282" s="52" t="s">
        <v>314</v>
      </c>
      <c r="H282" s="80">
        <f>SUM(I282,J282)</f>
        <v>0</v>
      </c>
      <c r="I282" s="80">
        <v>0</v>
      </c>
      <c r="J282" s="80">
        <v>0</v>
      </c>
      <c r="K282" s="80"/>
      <c r="L282" s="80"/>
      <c r="M282" s="80">
        <f>SUM(N282,O282)</f>
        <v>0</v>
      </c>
      <c r="N282" s="80">
        <v>0</v>
      </c>
      <c r="O282" s="80">
        <v>0</v>
      </c>
      <c r="P282" s="80">
        <f>SUM(Q282,R282)</f>
        <v>0</v>
      </c>
      <c r="Q282" s="80">
        <v>0</v>
      </c>
      <c r="R282" s="80">
        <f>SUM(S282,T282)</f>
        <v>0</v>
      </c>
      <c r="S282" s="68"/>
      <c r="T282" s="68"/>
      <c r="U282" s="68"/>
      <c r="V282" s="68"/>
      <c r="W282" s="60"/>
    </row>
    <row r="283" spans="1:23" ht="25.5" hidden="1">
      <c r="A283" s="152"/>
      <c r="B283" s="152"/>
      <c r="C283" s="161">
        <v>2970</v>
      </c>
      <c r="D283" s="161" t="s">
        <v>244</v>
      </c>
      <c r="E283" s="161" t="s">
        <v>172</v>
      </c>
      <c r="F283" s="161" t="s">
        <v>146</v>
      </c>
      <c r="G283" s="52" t="s">
        <v>315</v>
      </c>
      <c r="H283" s="80">
        <f t="shared" ref="H283:R283" si="184">SUM(H285)</f>
        <v>0</v>
      </c>
      <c r="I283" s="80">
        <f t="shared" si="184"/>
        <v>0</v>
      </c>
      <c r="J283" s="80">
        <f t="shared" si="184"/>
        <v>0</v>
      </c>
      <c r="K283" s="80"/>
      <c r="L283" s="80"/>
      <c r="M283" s="80">
        <f t="shared" si="184"/>
        <v>0</v>
      </c>
      <c r="N283" s="80">
        <f t="shared" si="184"/>
        <v>0</v>
      </c>
      <c r="O283" s="80">
        <f t="shared" si="184"/>
        <v>0</v>
      </c>
      <c r="P283" s="80">
        <f t="shared" si="184"/>
        <v>0</v>
      </c>
      <c r="Q283" s="80">
        <f t="shared" si="184"/>
        <v>0</v>
      </c>
      <c r="R283" s="80">
        <f t="shared" si="184"/>
        <v>0</v>
      </c>
      <c r="S283" s="68"/>
      <c r="T283" s="68"/>
      <c r="U283" s="68"/>
      <c r="V283" s="68"/>
      <c r="W283" s="60"/>
    </row>
    <row r="284" spans="1:23" ht="15" hidden="1">
      <c r="A284" s="152"/>
      <c r="B284" s="152"/>
      <c r="C284" s="161"/>
      <c r="D284" s="161"/>
      <c r="E284" s="161"/>
      <c r="F284" s="161"/>
      <c r="G284" s="52" t="s">
        <v>149</v>
      </c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68"/>
      <c r="T284" s="68"/>
      <c r="U284" s="68"/>
      <c r="V284" s="68"/>
      <c r="W284" s="60"/>
    </row>
    <row r="285" spans="1:23" ht="25.5" hidden="1">
      <c r="A285" s="152"/>
      <c r="B285" s="152"/>
      <c r="C285" s="161">
        <v>2971</v>
      </c>
      <c r="D285" s="161" t="s">
        <v>244</v>
      </c>
      <c r="E285" s="161" t="s">
        <v>172</v>
      </c>
      <c r="F285" s="161" t="s">
        <v>145</v>
      </c>
      <c r="G285" s="52" t="s">
        <v>315</v>
      </c>
      <c r="H285" s="80">
        <f>SUM(I285,J285)</f>
        <v>0</v>
      </c>
      <c r="I285" s="80">
        <v>0</v>
      </c>
      <c r="J285" s="80">
        <v>0</v>
      </c>
      <c r="K285" s="80"/>
      <c r="L285" s="80"/>
      <c r="M285" s="80">
        <f>SUM(N285,O285)</f>
        <v>0</v>
      </c>
      <c r="N285" s="80">
        <v>0</v>
      </c>
      <c r="O285" s="80">
        <v>0</v>
      </c>
      <c r="P285" s="80">
        <f>SUM(Q285,R285)</f>
        <v>0</v>
      </c>
      <c r="Q285" s="80">
        <v>0</v>
      </c>
      <c r="R285" s="80">
        <f>SUM(S285,T285)</f>
        <v>0</v>
      </c>
      <c r="S285" s="68"/>
      <c r="T285" s="68"/>
      <c r="U285" s="68"/>
      <c r="V285" s="68"/>
      <c r="W285" s="60"/>
    </row>
    <row r="286" spans="1:23" ht="15" hidden="1">
      <c r="A286" s="152"/>
      <c r="B286" s="152"/>
      <c r="C286" s="161">
        <v>2980</v>
      </c>
      <c r="D286" s="161" t="s">
        <v>244</v>
      </c>
      <c r="E286" s="161" t="s">
        <v>174</v>
      </c>
      <c r="F286" s="161" t="s">
        <v>146</v>
      </c>
      <c r="G286" s="52" t="s">
        <v>316</v>
      </c>
      <c r="H286" s="80">
        <f t="shared" ref="H286:R286" si="185">SUM(H288)</f>
        <v>0</v>
      </c>
      <c r="I286" s="80">
        <f t="shared" si="185"/>
        <v>0</v>
      </c>
      <c r="J286" s="80">
        <f t="shared" si="185"/>
        <v>0</v>
      </c>
      <c r="K286" s="80"/>
      <c r="L286" s="80"/>
      <c r="M286" s="80">
        <f t="shared" si="185"/>
        <v>0</v>
      </c>
      <c r="N286" s="80">
        <f t="shared" si="185"/>
        <v>0</v>
      </c>
      <c r="O286" s="80">
        <f t="shared" si="185"/>
        <v>0</v>
      </c>
      <c r="P286" s="80">
        <f t="shared" si="185"/>
        <v>0</v>
      </c>
      <c r="Q286" s="80">
        <f t="shared" si="185"/>
        <v>0</v>
      </c>
      <c r="R286" s="80">
        <f t="shared" si="185"/>
        <v>0</v>
      </c>
      <c r="S286" s="68"/>
      <c r="T286" s="68"/>
      <c r="U286" s="68"/>
      <c r="V286" s="68"/>
      <c r="W286" s="60"/>
    </row>
    <row r="287" spans="1:23" ht="15" hidden="1">
      <c r="A287" s="152"/>
      <c r="B287" s="152"/>
      <c r="C287" s="161"/>
      <c r="D287" s="161"/>
      <c r="E287" s="161"/>
      <c r="F287" s="161"/>
      <c r="G287" s="52" t="s">
        <v>149</v>
      </c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68"/>
      <c r="T287" s="68"/>
      <c r="U287" s="68"/>
      <c r="V287" s="68"/>
      <c r="W287" s="60"/>
    </row>
    <row r="288" spans="1:23" ht="15" hidden="1">
      <c r="A288" s="152"/>
      <c r="B288" s="152"/>
      <c r="C288" s="161">
        <v>2981</v>
      </c>
      <c r="D288" s="161" t="s">
        <v>244</v>
      </c>
      <c r="E288" s="161" t="s">
        <v>174</v>
      </c>
      <c r="F288" s="161" t="s">
        <v>145</v>
      </c>
      <c r="G288" s="52" t="s">
        <v>316</v>
      </c>
      <c r="H288" s="80">
        <f>SUM(I288,J288)</f>
        <v>0</v>
      </c>
      <c r="I288" s="80">
        <v>0</v>
      </c>
      <c r="J288" s="80">
        <v>0</v>
      </c>
      <c r="K288" s="80"/>
      <c r="L288" s="80"/>
      <c r="M288" s="80">
        <f>SUM(N288,O288)</f>
        <v>0</v>
      </c>
      <c r="N288" s="80">
        <v>0</v>
      </c>
      <c r="O288" s="80">
        <v>0</v>
      </c>
      <c r="P288" s="80">
        <f>SUM(Q288,R288)</f>
        <v>0</v>
      </c>
      <c r="Q288" s="80">
        <v>0</v>
      </c>
      <c r="R288" s="80">
        <f>SUM(S288,T288)</f>
        <v>0</v>
      </c>
      <c r="S288" s="68"/>
      <c r="T288" s="68"/>
      <c r="U288" s="68"/>
      <c r="V288" s="68"/>
      <c r="W288" s="60"/>
    </row>
    <row r="289" spans="1:23" s="13" customFormat="1" ht="51" hidden="1">
      <c r="A289" s="159"/>
      <c r="B289" s="159"/>
      <c r="C289" s="163">
        <v>3000</v>
      </c>
      <c r="D289" s="163" t="s">
        <v>318</v>
      </c>
      <c r="E289" s="163" t="s">
        <v>146</v>
      </c>
      <c r="F289" s="163" t="s">
        <v>146</v>
      </c>
      <c r="G289" s="88" t="s">
        <v>317</v>
      </c>
      <c r="H289" s="164">
        <f t="shared" ref="H289:P289" si="186">SUM(H291,H295,H298,H301,H304,H307,H310,H313,H317)</f>
        <v>0</v>
      </c>
      <c r="I289" s="164">
        <f t="shared" si="186"/>
        <v>0</v>
      </c>
      <c r="J289" s="164">
        <f t="shared" si="186"/>
        <v>0</v>
      </c>
      <c r="K289" s="164">
        <f t="shared" si="186"/>
        <v>0</v>
      </c>
      <c r="L289" s="164">
        <f t="shared" si="186"/>
        <v>0</v>
      </c>
      <c r="M289" s="164">
        <f t="shared" si="186"/>
        <v>0</v>
      </c>
      <c r="N289" s="164">
        <f t="shared" si="186"/>
        <v>0</v>
      </c>
      <c r="O289" s="164">
        <f t="shared" si="186"/>
        <v>0</v>
      </c>
      <c r="P289" s="164">
        <f t="shared" si="186"/>
        <v>0</v>
      </c>
      <c r="Q289" s="164">
        <f>SUM(Q291,Q295,Q298,Q301,Q304,Q307,Q310,Q2313,Q317)</f>
        <v>0</v>
      </c>
      <c r="R289" s="164">
        <f t="shared" ref="R289:V289" si="187">SUM(R291,R295,R298,R301,R304,R307,R310,R313,R317)</f>
        <v>0</v>
      </c>
      <c r="S289" s="164">
        <f t="shared" si="187"/>
        <v>0</v>
      </c>
      <c r="T289" s="164">
        <f t="shared" si="187"/>
        <v>0</v>
      </c>
      <c r="U289" s="164">
        <f t="shared" si="187"/>
        <v>0</v>
      </c>
      <c r="V289" s="164">
        <f t="shared" si="187"/>
        <v>0</v>
      </c>
      <c r="W289" s="67"/>
    </row>
    <row r="290" spans="1:23" ht="15" hidden="1">
      <c r="A290" s="152"/>
      <c r="B290" s="152"/>
      <c r="C290" s="161"/>
      <c r="D290" s="161"/>
      <c r="E290" s="161"/>
      <c r="F290" s="161"/>
      <c r="G290" s="52" t="s">
        <v>149</v>
      </c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68"/>
      <c r="T290" s="68"/>
      <c r="U290" s="68"/>
      <c r="V290" s="68"/>
      <c r="W290" s="60"/>
    </row>
    <row r="291" spans="1:23" ht="15" hidden="1">
      <c r="A291" s="152"/>
      <c r="B291" s="152"/>
      <c r="C291" s="161">
        <v>3010</v>
      </c>
      <c r="D291" s="161" t="s">
        <v>318</v>
      </c>
      <c r="E291" s="161" t="s">
        <v>145</v>
      </c>
      <c r="F291" s="161" t="s">
        <v>146</v>
      </c>
      <c r="G291" s="52" t="s">
        <v>319</v>
      </c>
      <c r="H291" s="80">
        <f t="shared" ref="H291:R291" si="188">SUM(H293:H294)</f>
        <v>0</v>
      </c>
      <c r="I291" s="80">
        <f t="shared" si="188"/>
        <v>0</v>
      </c>
      <c r="J291" s="80">
        <f t="shared" si="188"/>
        <v>0</v>
      </c>
      <c r="K291" s="80"/>
      <c r="L291" s="80"/>
      <c r="M291" s="80">
        <f t="shared" si="188"/>
        <v>0</v>
      </c>
      <c r="N291" s="80">
        <f t="shared" si="188"/>
        <v>0</v>
      </c>
      <c r="O291" s="80">
        <f t="shared" si="188"/>
        <v>0</v>
      </c>
      <c r="P291" s="80">
        <f t="shared" si="188"/>
        <v>0</v>
      </c>
      <c r="Q291" s="80">
        <f t="shared" si="188"/>
        <v>0</v>
      </c>
      <c r="R291" s="80">
        <f t="shared" si="188"/>
        <v>0</v>
      </c>
      <c r="S291" s="68"/>
      <c r="T291" s="68"/>
      <c r="U291" s="68"/>
      <c r="V291" s="68"/>
      <c r="W291" s="60"/>
    </row>
    <row r="292" spans="1:23" ht="15" hidden="1">
      <c r="A292" s="152"/>
      <c r="B292" s="152"/>
      <c r="C292" s="161"/>
      <c r="D292" s="161"/>
      <c r="E292" s="161"/>
      <c r="F292" s="161"/>
      <c r="G292" s="52" t="s">
        <v>149</v>
      </c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68"/>
      <c r="T292" s="68"/>
      <c r="U292" s="68"/>
      <c r="V292" s="68"/>
      <c r="W292" s="60"/>
    </row>
    <row r="293" spans="1:23" ht="15" hidden="1">
      <c r="A293" s="152"/>
      <c r="B293" s="152"/>
      <c r="C293" s="161">
        <v>3011</v>
      </c>
      <c r="D293" s="161" t="s">
        <v>318</v>
      </c>
      <c r="E293" s="161" t="s">
        <v>145</v>
      </c>
      <c r="F293" s="161" t="s">
        <v>145</v>
      </c>
      <c r="G293" s="52" t="s">
        <v>320</v>
      </c>
      <c r="H293" s="80">
        <f>SUM(I293,J293)</f>
        <v>0</v>
      </c>
      <c r="I293" s="80">
        <v>0</v>
      </c>
      <c r="J293" s="80">
        <v>0</v>
      </c>
      <c r="K293" s="80"/>
      <c r="L293" s="80"/>
      <c r="M293" s="80">
        <f>SUM(N293,O293)</f>
        <v>0</v>
      </c>
      <c r="N293" s="80">
        <v>0</v>
      </c>
      <c r="O293" s="80">
        <v>0</v>
      </c>
      <c r="P293" s="80">
        <f>SUM(Q293,R293)</f>
        <v>0</v>
      </c>
      <c r="Q293" s="80">
        <v>0</v>
      </c>
      <c r="R293" s="80">
        <f>SUM(S293,T293)</f>
        <v>0</v>
      </c>
      <c r="S293" s="68"/>
      <c r="T293" s="68"/>
      <c r="U293" s="68"/>
      <c r="V293" s="68"/>
      <c r="W293" s="60"/>
    </row>
    <row r="294" spans="1:23" ht="15" hidden="1">
      <c r="A294" s="152"/>
      <c r="B294" s="152"/>
      <c r="C294" s="161">
        <v>3012</v>
      </c>
      <c r="D294" s="161" t="s">
        <v>318</v>
      </c>
      <c r="E294" s="161" t="s">
        <v>145</v>
      </c>
      <c r="F294" s="161" t="s">
        <v>152</v>
      </c>
      <c r="G294" s="52" t="s">
        <v>321</v>
      </c>
      <c r="H294" s="80">
        <f>SUM(I294,J294)</f>
        <v>0</v>
      </c>
      <c r="I294" s="80">
        <v>0</v>
      </c>
      <c r="J294" s="80">
        <v>0</v>
      </c>
      <c r="K294" s="80"/>
      <c r="L294" s="80"/>
      <c r="M294" s="80">
        <f>SUM(N294,O294)</f>
        <v>0</v>
      </c>
      <c r="N294" s="80">
        <v>0</v>
      </c>
      <c r="O294" s="80">
        <v>0</v>
      </c>
      <c r="P294" s="80">
        <f>SUM(Q294,R294)</f>
        <v>0</v>
      </c>
      <c r="Q294" s="80">
        <v>0</v>
      </c>
      <c r="R294" s="80">
        <f>SUM(S294,T294)</f>
        <v>0</v>
      </c>
      <c r="S294" s="68"/>
      <c r="T294" s="68"/>
      <c r="U294" s="68"/>
      <c r="V294" s="68"/>
      <c r="W294" s="60"/>
    </row>
    <row r="295" spans="1:23" ht="15" hidden="1">
      <c r="A295" s="152"/>
      <c r="B295" s="152"/>
      <c r="C295" s="161">
        <v>3020</v>
      </c>
      <c r="D295" s="161" t="s">
        <v>318</v>
      </c>
      <c r="E295" s="161" t="s">
        <v>152</v>
      </c>
      <c r="F295" s="161" t="s">
        <v>146</v>
      </c>
      <c r="G295" s="52" t="s">
        <v>322</v>
      </c>
      <c r="H295" s="80">
        <f t="shared" ref="H295:R295" si="189">SUM(H297)</f>
        <v>0</v>
      </c>
      <c r="I295" s="80">
        <f t="shared" si="189"/>
        <v>0</v>
      </c>
      <c r="J295" s="80">
        <f t="shared" si="189"/>
        <v>0</v>
      </c>
      <c r="K295" s="80"/>
      <c r="L295" s="80"/>
      <c r="M295" s="80">
        <f t="shared" si="189"/>
        <v>0</v>
      </c>
      <c r="N295" s="80">
        <f t="shared" si="189"/>
        <v>0</v>
      </c>
      <c r="O295" s="80">
        <f t="shared" si="189"/>
        <v>0</v>
      </c>
      <c r="P295" s="80">
        <f t="shared" si="189"/>
        <v>0</v>
      </c>
      <c r="Q295" s="80">
        <f t="shared" si="189"/>
        <v>0</v>
      </c>
      <c r="R295" s="80">
        <f t="shared" si="189"/>
        <v>0</v>
      </c>
      <c r="S295" s="68"/>
      <c r="T295" s="68"/>
      <c r="U295" s="68"/>
      <c r="V295" s="68"/>
      <c r="W295" s="60"/>
    </row>
    <row r="296" spans="1:23" ht="15" hidden="1">
      <c r="A296" s="152"/>
      <c r="B296" s="152"/>
      <c r="C296" s="161"/>
      <c r="D296" s="161"/>
      <c r="E296" s="161"/>
      <c r="F296" s="161"/>
      <c r="G296" s="52" t="s">
        <v>149</v>
      </c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68"/>
      <c r="T296" s="68"/>
      <c r="U296" s="68"/>
      <c r="V296" s="68"/>
      <c r="W296" s="60"/>
    </row>
    <row r="297" spans="1:23" ht="15" hidden="1">
      <c r="A297" s="152"/>
      <c r="B297" s="152"/>
      <c r="C297" s="161">
        <v>3021</v>
      </c>
      <c r="D297" s="161" t="s">
        <v>318</v>
      </c>
      <c r="E297" s="161" t="s">
        <v>152</v>
      </c>
      <c r="F297" s="161" t="s">
        <v>145</v>
      </c>
      <c r="G297" s="52" t="s">
        <v>322</v>
      </c>
      <c r="H297" s="80">
        <f>SUM(I297,J297)</f>
        <v>0</v>
      </c>
      <c r="I297" s="80">
        <v>0</v>
      </c>
      <c r="J297" s="80">
        <v>0</v>
      </c>
      <c r="K297" s="80"/>
      <c r="L297" s="80"/>
      <c r="M297" s="80">
        <f>SUM(N297,O297)</f>
        <v>0</v>
      </c>
      <c r="N297" s="80">
        <v>0</v>
      </c>
      <c r="O297" s="80">
        <v>0</v>
      </c>
      <c r="P297" s="80">
        <f>SUM(Q297,R297)</f>
        <v>0</v>
      </c>
      <c r="Q297" s="80">
        <v>0</v>
      </c>
      <c r="R297" s="80">
        <f>SUM(S297,T297)</f>
        <v>0</v>
      </c>
      <c r="S297" s="68"/>
      <c r="T297" s="68"/>
      <c r="U297" s="68"/>
      <c r="V297" s="68"/>
      <c r="W297" s="60"/>
    </row>
    <row r="298" spans="1:23" ht="15" hidden="1">
      <c r="A298" s="152"/>
      <c r="B298" s="152"/>
      <c r="C298" s="161">
        <v>3030</v>
      </c>
      <c r="D298" s="161" t="s">
        <v>318</v>
      </c>
      <c r="E298" s="161" t="s">
        <v>154</v>
      </c>
      <c r="F298" s="161" t="s">
        <v>146</v>
      </c>
      <c r="G298" s="52" t="s">
        <v>323</v>
      </c>
      <c r="H298" s="80">
        <f t="shared" ref="H298:R298" si="190">SUM(H300)</f>
        <v>0</v>
      </c>
      <c r="I298" s="80">
        <f t="shared" si="190"/>
        <v>0</v>
      </c>
      <c r="J298" s="80">
        <f t="shared" si="190"/>
        <v>0</v>
      </c>
      <c r="K298" s="80"/>
      <c r="L298" s="80"/>
      <c r="M298" s="80">
        <f t="shared" si="190"/>
        <v>0</v>
      </c>
      <c r="N298" s="80">
        <f t="shared" si="190"/>
        <v>0</v>
      </c>
      <c r="O298" s="80">
        <f t="shared" si="190"/>
        <v>0</v>
      </c>
      <c r="P298" s="80">
        <f t="shared" si="190"/>
        <v>0</v>
      </c>
      <c r="Q298" s="80">
        <f t="shared" si="190"/>
        <v>0</v>
      </c>
      <c r="R298" s="80">
        <f t="shared" si="190"/>
        <v>0</v>
      </c>
      <c r="S298" s="68"/>
      <c r="T298" s="68"/>
      <c r="U298" s="68"/>
      <c r="V298" s="68"/>
      <c r="W298" s="60"/>
    </row>
    <row r="299" spans="1:23" ht="15" hidden="1">
      <c r="A299" s="152"/>
      <c r="B299" s="152"/>
      <c r="C299" s="161"/>
      <c r="D299" s="161"/>
      <c r="E299" s="161"/>
      <c r="F299" s="161"/>
      <c r="G299" s="52" t="s">
        <v>149</v>
      </c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68"/>
      <c r="T299" s="68"/>
      <c r="U299" s="68"/>
      <c r="V299" s="68"/>
      <c r="W299" s="60"/>
    </row>
    <row r="300" spans="1:23" ht="15" hidden="1">
      <c r="A300" s="152"/>
      <c r="B300" s="152"/>
      <c r="C300" s="161">
        <v>3031</v>
      </c>
      <c r="D300" s="161" t="s">
        <v>318</v>
      </c>
      <c r="E300" s="161" t="s">
        <v>154</v>
      </c>
      <c r="F300" s="161" t="s">
        <v>145</v>
      </c>
      <c r="G300" s="52" t="s">
        <v>323</v>
      </c>
      <c r="H300" s="80">
        <f>SUM(I300,J300)</f>
        <v>0</v>
      </c>
      <c r="I300" s="80">
        <v>0</v>
      </c>
      <c r="J300" s="80">
        <v>0</v>
      </c>
      <c r="K300" s="80"/>
      <c r="L300" s="80"/>
      <c r="M300" s="80">
        <f>SUM(N300,O300)</f>
        <v>0</v>
      </c>
      <c r="N300" s="80">
        <v>0</v>
      </c>
      <c r="O300" s="80">
        <v>0</v>
      </c>
      <c r="P300" s="80">
        <f>SUM(Q300,R300)</f>
        <v>0</v>
      </c>
      <c r="Q300" s="80">
        <v>0</v>
      </c>
      <c r="R300" s="80">
        <f>SUM(S300,T300)</f>
        <v>0</v>
      </c>
      <c r="S300" s="68"/>
      <c r="T300" s="68"/>
      <c r="U300" s="68"/>
      <c r="V300" s="68"/>
      <c r="W300" s="60"/>
    </row>
    <row r="301" spans="1:23" ht="15" hidden="1">
      <c r="A301" s="152"/>
      <c r="B301" s="152"/>
      <c r="C301" s="161">
        <v>3040</v>
      </c>
      <c r="D301" s="161" t="s">
        <v>318</v>
      </c>
      <c r="E301" s="161" t="s">
        <v>163</v>
      </c>
      <c r="F301" s="161" t="s">
        <v>146</v>
      </c>
      <c r="G301" s="52" t="s">
        <v>324</v>
      </c>
      <c r="H301" s="80">
        <f t="shared" ref="H301:R301" si="191">SUM(H303)</f>
        <v>0</v>
      </c>
      <c r="I301" s="80">
        <f t="shared" si="191"/>
        <v>0</v>
      </c>
      <c r="J301" s="80">
        <f t="shared" si="191"/>
        <v>0</v>
      </c>
      <c r="K301" s="80"/>
      <c r="L301" s="80"/>
      <c r="M301" s="80">
        <f t="shared" si="191"/>
        <v>0</v>
      </c>
      <c r="N301" s="80">
        <f t="shared" si="191"/>
        <v>0</v>
      </c>
      <c r="O301" s="80">
        <f t="shared" si="191"/>
        <v>0</v>
      </c>
      <c r="P301" s="80">
        <f t="shared" si="191"/>
        <v>0</v>
      </c>
      <c r="Q301" s="80">
        <f t="shared" si="191"/>
        <v>0</v>
      </c>
      <c r="R301" s="80">
        <f t="shared" si="191"/>
        <v>0</v>
      </c>
      <c r="S301" s="68"/>
      <c r="T301" s="68"/>
      <c r="U301" s="68"/>
      <c r="V301" s="68"/>
      <c r="W301" s="60"/>
    </row>
    <row r="302" spans="1:23" ht="15" hidden="1">
      <c r="A302" s="152"/>
      <c r="B302" s="152"/>
      <c r="C302" s="161"/>
      <c r="D302" s="161"/>
      <c r="E302" s="161"/>
      <c r="F302" s="161"/>
      <c r="G302" s="52" t="s">
        <v>149</v>
      </c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68"/>
      <c r="T302" s="68"/>
      <c r="U302" s="68"/>
      <c r="V302" s="68"/>
      <c r="W302" s="60"/>
    </row>
    <row r="303" spans="1:23" ht="15" hidden="1">
      <c r="A303" s="152"/>
      <c r="B303" s="152"/>
      <c r="C303" s="161">
        <v>3041</v>
      </c>
      <c r="D303" s="161" t="s">
        <v>318</v>
      </c>
      <c r="E303" s="161" t="s">
        <v>163</v>
      </c>
      <c r="F303" s="161" t="s">
        <v>145</v>
      </c>
      <c r="G303" s="52" t="s">
        <v>324</v>
      </c>
      <c r="H303" s="80">
        <f>SUM(I303,J303)</f>
        <v>0</v>
      </c>
      <c r="I303" s="80">
        <v>0</v>
      </c>
      <c r="J303" s="80">
        <v>0</v>
      </c>
      <c r="K303" s="80"/>
      <c r="L303" s="80"/>
      <c r="M303" s="80">
        <f>SUM(N303,O303)</f>
        <v>0</v>
      </c>
      <c r="N303" s="80">
        <v>0</v>
      </c>
      <c r="O303" s="80">
        <v>0</v>
      </c>
      <c r="P303" s="80">
        <f>SUM(Q303,R303)</f>
        <v>0</v>
      </c>
      <c r="Q303" s="80">
        <v>0</v>
      </c>
      <c r="R303" s="80">
        <f>SUM(S303,T303)</f>
        <v>0</v>
      </c>
      <c r="S303" s="68"/>
      <c r="T303" s="68"/>
      <c r="U303" s="68"/>
      <c r="V303" s="68"/>
      <c r="W303" s="60"/>
    </row>
    <row r="304" spans="1:23" ht="15" hidden="1">
      <c r="A304" s="152"/>
      <c r="B304" s="152"/>
      <c r="C304" s="161">
        <v>3050</v>
      </c>
      <c r="D304" s="161" t="s">
        <v>318</v>
      </c>
      <c r="E304" s="161" t="s">
        <v>166</v>
      </c>
      <c r="F304" s="161" t="s">
        <v>146</v>
      </c>
      <c r="G304" s="52" t="s">
        <v>325</v>
      </c>
      <c r="H304" s="80">
        <f t="shared" ref="H304:R304" si="192">SUM(H306)</f>
        <v>0</v>
      </c>
      <c r="I304" s="80">
        <f t="shared" si="192"/>
        <v>0</v>
      </c>
      <c r="J304" s="80">
        <f t="shared" si="192"/>
        <v>0</v>
      </c>
      <c r="K304" s="80"/>
      <c r="L304" s="80"/>
      <c r="M304" s="80">
        <f t="shared" si="192"/>
        <v>0</v>
      </c>
      <c r="N304" s="80">
        <f t="shared" si="192"/>
        <v>0</v>
      </c>
      <c r="O304" s="80">
        <f t="shared" si="192"/>
        <v>0</v>
      </c>
      <c r="P304" s="80">
        <f t="shared" si="192"/>
        <v>0</v>
      </c>
      <c r="Q304" s="80">
        <f t="shared" si="192"/>
        <v>0</v>
      </c>
      <c r="R304" s="80">
        <f t="shared" si="192"/>
        <v>0</v>
      </c>
      <c r="S304" s="68"/>
      <c r="T304" s="68"/>
      <c r="U304" s="68"/>
      <c r="V304" s="68"/>
      <c r="W304" s="60"/>
    </row>
    <row r="305" spans="1:23" ht="15" hidden="1">
      <c r="A305" s="152"/>
      <c r="B305" s="152"/>
      <c r="C305" s="161"/>
      <c r="D305" s="161"/>
      <c r="E305" s="161"/>
      <c r="F305" s="161"/>
      <c r="G305" s="52" t="s">
        <v>149</v>
      </c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68"/>
      <c r="T305" s="68"/>
      <c r="U305" s="68"/>
      <c r="V305" s="68"/>
      <c r="W305" s="60"/>
    </row>
    <row r="306" spans="1:23" ht="15" hidden="1">
      <c r="A306" s="152"/>
      <c r="B306" s="152"/>
      <c r="C306" s="161">
        <v>3051</v>
      </c>
      <c r="D306" s="161" t="s">
        <v>318</v>
      </c>
      <c r="E306" s="161" t="s">
        <v>166</v>
      </c>
      <c r="F306" s="161" t="s">
        <v>145</v>
      </c>
      <c r="G306" s="52" t="s">
        <v>325</v>
      </c>
      <c r="H306" s="80">
        <f>SUM(I306,J306)</f>
        <v>0</v>
      </c>
      <c r="I306" s="80">
        <v>0</v>
      </c>
      <c r="J306" s="80">
        <v>0</v>
      </c>
      <c r="K306" s="80"/>
      <c r="L306" s="80"/>
      <c r="M306" s="80">
        <f>SUM(N306,O306)</f>
        <v>0</v>
      </c>
      <c r="N306" s="80">
        <v>0</v>
      </c>
      <c r="O306" s="80">
        <v>0</v>
      </c>
      <c r="P306" s="80">
        <f>SUM(Q306,R306)</f>
        <v>0</v>
      </c>
      <c r="Q306" s="80">
        <v>0</v>
      </c>
      <c r="R306" s="80">
        <f>SUM(S306,T306)</f>
        <v>0</v>
      </c>
      <c r="S306" s="68"/>
      <c r="T306" s="68"/>
      <c r="U306" s="68"/>
      <c r="V306" s="68"/>
      <c r="W306" s="60"/>
    </row>
    <row r="307" spans="1:23" ht="15" hidden="1">
      <c r="A307" s="152"/>
      <c r="B307" s="152"/>
      <c r="C307" s="161">
        <v>3060</v>
      </c>
      <c r="D307" s="161" t="s">
        <v>318</v>
      </c>
      <c r="E307" s="161" t="s">
        <v>169</v>
      </c>
      <c r="F307" s="161" t="s">
        <v>146</v>
      </c>
      <c r="G307" s="52" t="s">
        <v>326</v>
      </c>
      <c r="H307" s="80">
        <f t="shared" ref="H307:R307" si="193">SUM(H309)</f>
        <v>0</v>
      </c>
      <c r="I307" s="80">
        <f t="shared" si="193"/>
        <v>0</v>
      </c>
      <c r="J307" s="80">
        <f t="shared" si="193"/>
        <v>0</v>
      </c>
      <c r="K307" s="80"/>
      <c r="L307" s="80"/>
      <c r="M307" s="80">
        <f t="shared" si="193"/>
        <v>0</v>
      </c>
      <c r="N307" s="80">
        <f t="shared" si="193"/>
        <v>0</v>
      </c>
      <c r="O307" s="80">
        <f t="shared" si="193"/>
        <v>0</v>
      </c>
      <c r="P307" s="80">
        <f t="shared" si="193"/>
        <v>0</v>
      </c>
      <c r="Q307" s="80">
        <f t="shared" si="193"/>
        <v>0</v>
      </c>
      <c r="R307" s="80">
        <f t="shared" si="193"/>
        <v>0</v>
      </c>
      <c r="S307" s="68"/>
      <c r="T307" s="68"/>
      <c r="U307" s="68"/>
      <c r="V307" s="68"/>
      <c r="W307" s="60"/>
    </row>
    <row r="308" spans="1:23" ht="15" hidden="1">
      <c r="A308" s="152"/>
      <c r="B308" s="152"/>
      <c r="C308" s="161"/>
      <c r="D308" s="161"/>
      <c r="E308" s="161"/>
      <c r="F308" s="161"/>
      <c r="G308" s="52" t="s">
        <v>149</v>
      </c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68"/>
      <c r="T308" s="68"/>
      <c r="U308" s="68"/>
      <c r="V308" s="68"/>
      <c r="W308" s="60"/>
    </row>
    <row r="309" spans="1:23" ht="15" hidden="1">
      <c r="A309" s="152"/>
      <c r="B309" s="152"/>
      <c r="C309" s="161">
        <v>3061</v>
      </c>
      <c r="D309" s="161" t="s">
        <v>318</v>
      </c>
      <c r="E309" s="161" t="s">
        <v>169</v>
      </c>
      <c r="F309" s="161" t="s">
        <v>145</v>
      </c>
      <c r="G309" s="52" t="s">
        <v>326</v>
      </c>
      <c r="H309" s="80">
        <f>SUM(I309,J309)</f>
        <v>0</v>
      </c>
      <c r="I309" s="80">
        <v>0</v>
      </c>
      <c r="J309" s="80">
        <v>0</v>
      </c>
      <c r="K309" s="80"/>
      <c r="L309" s="80"/>
      <c r="M309" s="80">
        <f>SUM(N309,O309)</f>
        <v>0</v>
      </c>
      <c r="N309" s="80">
        <v>0</v>
      </c>
      <c r="O309" s="80">
        <v>0</v>
      </c>
      <c r="P309" s="80">
        <f>SUM(Q309,R309)</f>
        <v>0</v>
      </c>
      <c r="Q309" s="80">
        <v>0</v>
      </c>
      <c r="R309" s="80">
        <f>SUM(S309,T309)</f>
        <v>0</v>
      </c>
      <c r="S309" s="68"/>
      <c r="T309" s="68"/>
      <c r="U309" s="68"/>
      <c r="V309" s="68"/>
      <c r="W309" s="60"/>
    </row>
    <row r="310" spans="1:23" s="13" customFormat="1" ht="38.25" hidden="1">
      <c r="A310" s="159"/>
      <c r="B310" s="159"/>
      <c r="C310" s="163">
        <v>3070</v>
      </c>
      <c r="D310" s="163" t="s">
        <v>318</v>
      </c>
      <c r="E310" s="163" t="s">
        <v>172</v>
      </c>
      <c r="F310" s="163" t="s">
        <v>146</v>
      </c>
      <c r="G310" s="88" t="s">
        <v>327</v>
      </c>
      <c r="H310" s="164">
        <f t="shared" ref="H310:V310" si="194">SUM(H312)</f>
        <v>0</v>
      </c>
      <c r="I310" s="164">
        <f t="shared" si="194"/>
        <v>0</v>
      </c>
      <c r="J310" s="164">
        <f t="shared" si="194"/>
        <v>0</v>
      </c>
      <c r="K310" s="164">
        <f t="shared" si="194"/>
        <v>0</v>
      </c>
      <c r="L310" s="164">
        <f t="shared" si="194"/>
        <v>0</v>
      </c>
      <c r="M310" s="164">
        <f t="shared" si="194"/>
        <v>0</v>
      </c>
      <c r="N310" s="164">
        <f t="shared" si="194"/>
        <v>0</v>
      </c>
      <c r="O310" s="164">
        <f t="shared" si="194"/>
        <v>0</v>
      </c>
      <c r="P310" s="164">
        <f t="shared" si="194"/>
        <v>0</v>
      </c>
      <c r="Q310" s="164">
        <f t="shared" si="194"/>
        <v>0</v>
      </c>
      <c r="R310" s="164">
        <f t="shared" si="194"/>
        <v>0</v>
      </c>
      <c r="S310" s="164">
        <f t="shared" si="194"/>
        <v>0</v>
      </c>
      <c r="T310" s="164">
        <f t="shared" si="194"/>
        <v>0</v>
      </c>
      <c r="U310" s="164">
        <f t="shared" si="194"/>
        <v>0</v>
      </c>
      <c r="V310" s="164">
        <f t="shared" si="194"/>
        <v>0</v>
      </c>
      <c r="W310" s="67"/>
    </row>
    <row r="311" spans="1:23" ht="15" hidden="1">
      <c r="A311" s="152"/>
      <c r="B311" s="152"/>
      <c r="C311" s="161"/>
      <c r="D311" s="161"/>
      <c r="E311" s="161"/>
      <c r="F311" s="161"/>
      <c r="G311" s="52" t="s">
        <v>149</v>
      </c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68"/>
      <c r="T311" s="68"/>
      <c r="U311" s="68"/>
      <c r="V311" s="68"/>
      <c r="W311" s="60"/>
    </row>
    <row r="312" spans="1:23" ht="25.5" hidden="1">
      <c r="A312" s="152"/>
      <c r="B312" s="152"/>
      <c r="C312" s="161">
        <v>3071</v>
      </c>
      <c r="D312" s="161" t="s">
        <v>318</v>
      </c>
      <c r="E312" s="161" t="s">
        <v>172</v>
      </c>
      <c r="F312" s="161" t="s">
        <v>145</v>
      </c>
      <c r="G312" s="52" t="s">
        <v>327</v>
      </c>
      <c r="H312" s="80">
        <f>SUM(M312,R312)</f>
        <v>0</v>
      </c>
      <c r="I312" s="80">
        <f t="shared" ref="I312:L312" si="195">SUM(N312,S312)</f>
        <v>0</v>
      </c>
      <c r="J312" s="80">
        <f t="shared" si="195"/>
        <v>0</v>
      </c>
      <c r="K312" s="80">
        <f t="shared" si="195"/>
        <v>0</v>
      </c>
      <c r="L312" s="80">
        <f t="shared" si="195"/>
        <v>0</v>
      </c>
      <c r="M312" s="80">
        <f t="shared" ref="M312" si="196">Q312</f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f t="shared" ref="R312" si="197">V312</f>
        <v>0</v>
      </c>
      <c r="S312" s="68"/>
      <c r="T312" s="68"/>
      <c r="U312" s="68"/>
      <c r="V312" s="68"/>
      <c r="W312" s="60"/>
    </row>
    <row r="313" spans="1:23" ht="38.25" hidden="1">
      <c r="A313" s="152"/>
      <c r="B313" s="152"/>
      <c r="C313" s="161">
        <v>3080</v>
      </c>
      <c r="D313" s="161" t="s">
        <v>318</v>
      </c>
      <c r="E313" s="161" t="s">
        <v>174</v>
      </c>
      <c r="F313" s="161" t="s">
        <v>146</v>
      </c>
      <c r="G313" s="52" t="s">
        <v>328</v>
      </c>
      <c r="H313" s="80">
        <f t="shared" ref="H313:R313" si="198">SUM(H315)</f>
        <v>0</v>
      </c>
      <c r="I313" s="80">
        <f t="shared" si="198"/>
        <v>0</v>
      </c>
      <c r="J313" s="80">
        <f t="shared" si="198"/>
        <v>0</v>
      </c>
      <c r="K313" s="80"/>
      <c r="L313" s="80"/>
      <c r="M313" s="80">
        <f t="shared" si="198"/>
        <v>0</v>
      </c>
      <c r="N313" s="80">
        <f t="shared" si="198"/>
        <v>0</v>
      </c>
      <c r="O313" s="80">
        <f t="shared" si="198"/>
        <v>0</v>
      </c>
      <c r="P313" s="80">
        <f t="shared" si="198"/>
        <v>0</v>
      </c>
      <c r="Q313" s="80">
        <f t="shared" si="198"/>
        <v>0</v>
      </c>
      <c r="R313" s="80">
        <f t="shared" si="198"/>
        <v>0</v>
      </c>
      <c r="S313" s="68"/>
      <c r="T313" s="68"/>
      <c r="U313" s="68"/>
      <c r="V313" s="68"/>
      <c r="W313" s="60"/>
    </row>
    <row r="314" spans="1:23" ht="15" hidden="1">
      <c r="A314" s="152"/>
      <c r="B314" s="152"/>
      <c r="C314" s="161"/>
      <c r="D314" s="161"/>
      <c r="E314" s="161"/>
      <c r="F314" s="161"/>
      <c r="G314" s="52" t="s">
        <v>149</v>
      </c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68"/>
      <c r="T314" s="68"/>
      <c r="U314" s="68"/>
      <c r="V314" s="68"/>
      <c r="W314" s="60"/>
    </row>
    <row r="315" spans="1:23" ht="38.25" hidden="1">
      <c r="A315" s="152"/>
      <c r="B315" s="152"/>
      <c r="C315" s="161">
        <v>3081</v>
      </c>
      <c r="D315" s="161" t="s">
        <v>318</v>
      </c>
      <c r="E315" s="161" t="s">
        <v>174</v>
      </c>
      <c r="F315" s="161" t="s">
        <v>145</v>
      </c>
      <c r="G315" s="52" t="s">
        <v>328</v>
      </c>
      <c r="H315" s="80">
        <f>SUM(I315,J315)</f>
        <v>0</v>
      </c>
      <c r="I315" s="80">
        <v>0</v>
      </c>
      <c r="J315" s="80">
        <v>0</v>
      </c>
      <c r="K315" s="80"/>
      <c r="L315" s="80"/>
      <c r="M315" s="80">
        <f>SUM(N315,O315)</f>
        <v>0</v>
      </c>
      <c r="N315" s="80">
        <v>0</v>
      </c>
      <c r="O315" s="80">
        <v>0</v>
      </c>
      <c r="P315" s="80">
        <f>SUM(Q315,R315)</f>
        <v>0</v>
      </c>
      <c r="Q315" s="80">
        <v>0</v>
      </c>
      <c r="R315" s="80">
        <f>SUM(S315,T315)</f>
        <v>0</v>
      </c>
      <c r="S315" s="68"/>
      <c r="T315" s="68"/>
      <c r="U315" s="68"/>
      <c r="V315" s="68"/>
      <c r="W315" s="60"/>
    </row>
    <row r="316" spans="1:23" ht="15" hidden="1">
      <c r="A316" s="152"/>
      <c r="B316" s="152"/>
      <c r="C316" s="161"/>
      <c r="D316" s="161"/>
      <c r="E316" s="161"/>
      <c r="F316" s="161"/>
      <c r="G316" s="52" t="s">
        <v>149</v>
      </c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68"/>
      <c r="T316" s="68"/>
      <c r="U316" s="68"/>
      <c r="V316" s="68"/>
      <c r="W316" s="60"/>
    </row>
    <row r="317" spans="1:23" ht="25.5" hidden="1">
      <c r="A317" s="152"/>
      <c r="B317" s="152"/>
      <c r="C317" s="161">
        <v>3090</v>
      </c>
      <c r="D317" s="161" t="s">
        <v>318</v>
      </c>
      <c r="E317" s="161" t="s">
        <v>244</v>
      </c>
      <c r="F317" s="161" t="s">
        <v>146</v>
      </c>
      <c r="G317" s="52" t="s">
        <v>329</v>
      </c>
      <c r="H317" s="80">
        <f t="shared" ref="H317:Q317" si="199">SUM(H319:H320)</f>
        <v>0</v>
      </c>
      <c r="I317" s="80">
        <f t="shared" si="199"/>
        <v>0</v>
      </c>
      <c r="J317" s="80">
        <f t="shared" si="199"/>
        <v>0</v>
      </c>
      <c r="K317" s="80"/>
      <c r="L317" s="80"/>
      <c r="M317" s="80">
        <f t="shared" si="199"/>
        <v>0</v>
      </c>
      <c r="N317" s="80">
        <f t="shared" si="199"/>
        <v>0</v>
      </c>
      <c r="O317" s="80">
        <f t="shared" si="199"/>
        <v>0</v>
      </c>
      <c r="P317" s="80">
        <f t="shared" si="199"/>
        <v>0</v>
      </c>
      <c r="Q317" s="80">
        <f t="shared" si="199"/>
        <v>0</v>
      </c>
      <c r="R317" s="80">
        <f t="shared" ref="R317" si="200">SUM(R319:R320)</f>
        <v>0</v>
      </c>
      <c r="S317" s="68"/>
      <c r="T317" s="68"/>
      <c r="U317" s="68"/>
      <c r="V317" s="68"/>
      <c r="W317" s="60"/>
    </row>
    <row r="318" spans="1:23" ht="15" hidden="1">
      <c r="A318" s="152"/>
      <c r="B318" s="152"/>
      <c r="C318" s="161"/>
      <c r="D318" s="161"/>
      <c r="E318" s="161"/>
      <c r="F318" s="161"/>
      <c r="G318" s="52" t="s">
        <v>149</v>
      </c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68"/>
      <c r="T318" s="68"/>
      <c r="U318" s="68"/>
      <c r="V318" s="68"/>
      <c r="W318" s="60"/>
    </row>
    <row r="319" spans="1:23" ht="25.5" hidden="1">
      <c r="A319" s="152"/>
      <c r="B319" s="152"/>
      <c r="C319" s="161">
        <v>3091</v>
      </c>
      <c r="D319" s="161" t="s">
        <v>318</v>
      </c>
      <c r="E319" s="161" t="s">
        <v>244</v>
      </c>
      <c r="F319" s="161" t="s">
        <v>145</v>
      </c>
      <c r="G319" s="52" t="s">
        <v>329</v>
      </c>
      <c r="H319" s="80">
        <f>SUM(I319,J319)</f>
        <v>0</v>
      </c>
      <c r="I319" s="80">
        <v>0</v>
      </c>
      <c r="J319" s="80">
        <v>0</v>
      </c>
      <c r="K319" s="80"/>
      <c r="L319" s="80"/>
      <c r="M319" s="80">
        <f>SUM(N319,O319)</f>
        <v>0</v>
      </c>
      <c r="N319" s="80">
        <v>0</v>
      </c>
      <c r="O319" s="80">
        <v>0</v>
      </c>
      <c r="P319" s="80">
        <f>SUM(Q319,R319)</f>
        <v>0</v>
      </c>
      <c r="Q319" s="80">
        <v>0</v>
      </c>
      <c r="R319" s="80">
        <f>SUM(S319,T319)</f>
        <v>0</v>
      </c>
      <c r="S319" s="68"/>
      <c r="T319" s="68"/>
      <c r="U319" s="68"/>
      <c r="V319" s="68"/>
      <c r="W319" s="60"/>
    </row>
    <row r="320" spans="1:23" ht="38.25" hidden="1">
      <c r="A320" s="152"/>
      <c r="B320" s="152"/>
      <c r="C320" s="161">
        <v>3092</v>
      </c>
      <c r="D320" s="161" t="s">
        <v>318</v>
      </c>
      <c r="E320" s="161" t="s">
        <v>244</v>
      </c>
      <c r="F320" s="161" t="s">
        <v>152</v>
      </c>
      <c r="G320" s="52" t="s">
        <v>330</v>
      </c>
      <c r="H320" s="80">
        <f>SUM(I320,J320)</f>
        <v>0</v>
      </c>
      <c r="I320" s="80">
        <v>0</v>
      </c>
      <c r="J320" s="80">
        <v>0</v>
      </c>
      <c r="K320" s="80"/>
      <c r="L320" s="80"/>
      <c r="M320" s="80">
        <f>SUM(N320,O320)</f>
        <v>0</v>
      </c>
      <c r="N320" s="80">
        <v>0</v>
      </c>
      <c r="O320" s="80">
        <v>0</v>
      </c>
      <c r="P320" s="80">
        <f>SUM(Q320,R320)</f>
        <v>0</v>
      </c>
      <c r="Q320" s="80">
        <v>0</v>
      </c>
      <c r="R320" s="80">
        <f>SUM(S320,T320)</f>
        <v>0</v>
      </c>
      <c r="S320" s="68"/>
      <c r="T320" s="68"/>
      <c r="U320" s="68"/>
      <c r="V320" s="68"/>
      <c r="W320" s="60"/>
    </row>
    <row r="321" spans="1:23" s="13" customFormat="1" ht="25.5">
      <c r="A321" s="159"/>
      <c r="B321" s="159"/>
      <c r="C321" s="163">
        <v>3100</v>
      </c>
      <c r="D321" s="163" t="s">
        <v>332</v>
      </c>
      <c r="E321" s="163" t="s">
        <v>146</v>
      </c>
      <c r="F321" s="163" t="s">
        <v>146</v>
      </c>
      <c r="G321" s="88" t="s">
        <v>331</v>
      </c>
      <c r="H321" s="164">
        <f t="shared" ref="H321:V321" si="201">SUM(H323)</f>
        <v>2215.3000000000002</v>
      </c>
      <c r="I321" s="164">
        <f t="shared" si="201"/>
        <v>0</v>
      </c>
      <c r="J321" s="164">
        <f t="shared" si="201"/>
        <v>0</v>
      </c>
      <c r="K321" s="164">
        <f t="shared" si="201"/>
        <v>2215.3000000000002</v>
      </c>
      <c r="L321" s="164">
        <f t="shared" si="201"/>
        <v>2215.3000000000002</v>
      </c>
      <c r="M321" s="164">
        <f t="shared" si="201"/>
        <v>2215.3000000000002</v>
      </c>
      <c r="N321" s="164">
        <f t="shared" si="201"/>
        <v>0</v>
      </c>
      <c r="O321" s="164">
        <f t="shared" si="201"/>
        <v>0</v>
      </c>
      <c r="P321" s="164">
        <f t="shared" si="201"/>
        <v>2215.3000000000002</v>
      </c>
      <c r="Q321" s="164">
        <f t="shared" si="201"/>
        <v>2215.3000000000002</v>
      </c>
      <c r="R321" s="164">
        <f t="shared" si="201"/>
        <v>0</v>
      </c>
      <c r="S321" s="164">
        <f t="shared" si="201"/>
        <v>0</v>
      </c>
      <c r="T321" s="164">
        <f t="shared" si="201"/>
        <v>0</v>
      </c>
      <c r="U321" s="164">
        <f t="shared" si="201"/>
        <v>0</v>
      </c>
      <c r="V321" s="164">
        <f t="shared" si="201"/>
        <v>0</v>
      </c>
      <c r="W321" s="67"/>
    </row>
    <row r="322" spans="1:23" ht="15" hidden="1">
      <c r="A322" s="152"/>
      <c r="B322" s="152"/>
      <c r="C322" s="161"/>
      <c r="D322" s="161"/>
      <c r="E322" s="161"/>
      <c r="F322" s="161"/>
      <c r="G322" s="52" t="s">
        <v>149</v>
      </c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68"/>
      <c r="T322" s="68"/>
      <c r="U322" s="68"/>
      <c r="V322" s="68"/>
      <c r="W322" s="60"/>
    </row>
    <row r="323" spans="1:23" s="13" customFormat="1" ht="25.5">
      <c r="A323" s="159"/>
      <c r="B323" s="159"/>
      <c r="C323" s="163">
        <v>3110</v>
      </c>
      <c r="D323" s="163" t="s">
        <v>332</v>
      </c>
      <c r="E323" s="163" t="s">
        <v>145</v>
      </c>
      <c r="F323" s="163" t="s">
        <v>146</v>
      </c>
      <c r="G323" s="88" t="s">
        <v>333</v>
      </c>
      <c r="H323" s="164">
        <f t="shared" ref="H323:V323" si="202">SUM(H325)</f>
        <v>2215.3000000000002</v>
      </c>
      <c r="I323" s="164">
        <f t="shared" si="202"/>
        <v>0</v>
      </c>
      <c r="J323" s="164">
        <f t="shared" si="202"/>
        <v>0</v>
      </c>
      <c r="K323" s="164">
        <f t="shared" si="202"/>
        <v>2215.3000000000002</v>
      </c>
      <c r="L323" s="164">
        <f t="shared" si="202"/>
        <v>2215.3000000000002</v>
      </c>
      <c r="M323" s="164">
        <f t="shared" si="202"/>
        <v>2215.3000000000002</v>
      </c>
      <c r="N323" s="164">
        <f t="shared" si="202"/>
        <v>0</v>
      </c>
      <c r="O323" s="164">
        <f t="shared" si="202"/>
        <v>0</v>
      </c>
      <c r="P323" s="164">
        <f t="shared" si="202"/>
        <v>2215.3000000000002</v>
      </c>
      <c r="Q323" s="164">
        <f t="shared" si="202"/>
        <v>2215.3000000000002</v>
      </c>
      <c r="R323" s="164">
        <f t="shared" si="202"/>
        <v>0</v>
      </c>
      <c r="S323" s="164">
        <f t="shared" si="202"/>
        <v>0</v>
      </c>
      <c r="T323" s="164">
        <f t="shared" si="202"/>
        <v>0</v>
      </c>
      <c r="U323" s="164">
        <f t="shared" si="202"/>
        <v>0</v>
      </c>
      <c r="V323" s="164">
        <f t="shared" si="202"/>
        <v>0</v>
      </c>
      <c r="W323" s="67"/>
    </row>
    <row r="324" spans="1:23" ht="15" hidden="1">
      <c r="A324" s="152"/>
      <c r="B324" s="152"/>
      <c r="C324" s="161"/>
      <c r="D324" s="161"/>
      <c r="E324" s="161"/>
      <c r="F324" s="161"/>
      <c r="G324" s="52" t="s">
        <v>149</v>
      </c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68"/>
      <c r="T324" s="68"/>
      <c r="U324" s="68"/>
      <c r="V324" s="68"/>
      <c r="W324" s="60"/>
    </row>
    <row r="325" spans="1:23" ht="15">
      <c r="A325" s="152"/>
      <c r="B325" s="152"/>
      <c r="C325" s="161">
        <v>3112</v>
      </c>
      <c r="D325" s="161" t="s">
        <v>332</v>
      </c>
      <c r="E325" s="161" t="s">
        <v>145</v>
      </c>
      <c r="F325" s="161" t="s">
        <v>152</v>
      </c>
      <c r="G325" s="52" t="s">
        <v>334</v>
      </c>
      <c r="H325" s="80">
        <f>SUM(M325,R325)</f>
        <v>2215.3000000000002</v>
      </c>
      <c r="I325" s="80">
        <f t="shared" ref="I325:L325" si="203">SUM(N325,S325)</f>
        <v>0</v>
      </c>
      <c r="J325" s="80">
        <f t="shared" si="203"/>
        <v>0</v>
      </c>
      <c r="K325" s="80">
        <f t="shared" si="203"/>
        <v>2215.3000000000002</v>
      </c>
      <c r="L325" s="80">
        <f t="shared" si="203"/>
        <v>2215.3000000000002</v>
      </c>
      <c r="M325" s="80">
        <f t="shared" ref="M325" si="204">Q325</f>
        <v>2215.3000000000002</v>
      </c>
      <c r="N325" s="80">
        <v>0</v>
      </c>
      <c r="O325" s="80">
        <v>0</v>
      </c>
      <c r="P325" s="167">
        <v>2215.3000000000002</v>
      </c>
      <c r="Q325" s="167">
        <v>2215.3000000000002</v>
      </c>
      <c r="R325" s="80">
        <f t="shared" ref="R325" si="205">V325</f>
        <v>0</v>
      </c>
      <c r="S325" s="68"/>
      <c r="T325" s="68"/>
      <c r="U325" s="68"/>
      <c r="V325" s="68"/>
      <c r="W325" s="60"/>
    </row>
    <row r="326" spans="1:23" ht="12.75" customHeight="1"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</row>
  </sheetData>
  <mergeCells count="18">
    <mergeCell ref="F9:F10"/>
    <mergeCell ref="G9:G10"/>
    <mergeCell ref="H9:H10"/>
    <mergeCell ref="I9:L9"/>
    <mergeCell ref="M9:M10"/>
    <mergeCell ref="N9:Q9"/>
    <mergeCell ref="Q1:V1"/>
    <mergeCell ref="Q2:V2"/>
    <mergeCell ref="Q3:V3"/>
    <mergeCell ref="Q4:V4"/>
    <mergeCell ref="R9:R10"/>
    <mergeCell ref="S9:V9"/>
    <mergeCell ref="C5:Q5"/>
    <mergeCell ref="C7:Q7"/>
    <mergeCell ref="C6:V6"/>
    <mergeCell ref="C9:C10"/>
    <mergeCell ref="D9:D10"/>
    <mergeCell ref="E9:E10"/>
  </mergeCells>
  <pageMargins left="0" right="0" top="0" bottom="0" header="0" footer="0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topLeftCell="D12" zoomScaleSheetLayoutView="100" workbookViewId="0">
      <selection activeCell="K322" sqref="K322"/>
    </sheetView>
  </sheetViews>
  <sheetFormatPr defaultRowHeight="12.75" customHeight="1"/>
  <cols>
    <col min="1" max="1" width="7.5703125" style="1" customWidth="1"/>
    <col min="2" max="4" width="3.7109375" style="1" customWidth="1"/>
    <col min="5" max="5" width="47.5703125" style="1" customWidth="1"/>
    <col min="6" max="6" width="15.42578125" style="1" bestFit="1" customWidth="1"/>
    <col min="7" max="7" width="15.5703125" style="1" bestFit="1" customWidth="1"/>
    <col min="8" max="8" width="13.140625" style="1" bestFit="1" customWidth="1"/>
    <col min="9" max="10" width="13.140625" style="1" customWidth="1"/>
    <col min="11" max="11" width="19.28515625" style="1" bestFit="1" customWidth="1"/>
    <col min="12" max="12" width="15.42578125" style="1" bestFit="1" customWidth="1"/>
    <col min="13" max="14" width="13.85546875" style="1" bestFit="1" customWidth="1"/>
    <col min="15" max="15" width="14" style="1" bestFit="1" customWidth="1"/>
    <col min="16" max="16" width="13.140625" style="1" bestFit="1" customWidth="1"/>
    <col min="17" max="16384" width="9.140625" style="1"/>
  </cols>
  <sheetData>
    <row r="1" spans="1:21" ht="50.1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21" ht="15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21" ht="15" customHeight="1">
      <c r="A3" s="150" t="s">
        <v>138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1" ht="15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7" spans="1:21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1" ht="39.950000000000003" customHeight="1">
      <c r="A8" s="140" t="s">
        <v>682</v>
      </c>
      <c r="B8" s="141" t="s">
        <v>140</v>
      </c>
      <c r="C8" s="141" t="s">
        <v>141</v>
      </c>
      <c r="D8" s="141" t="s">
        <v>142</v>
      </c>
      <c r="E8" s="142" t="s">
        <v>139</v>
      </c>
      <c r="F8" s="140" t="s">
        <v>683</v>
      </c>
      <c r="G8" s="139" t="s">
        <v>5</v>
      </c>
      <c r="H8" s="139"/>
      <c r="I8" s="139"/>
      <c r="J8" s="139"/>
      <c r="K8" s="140" t="s">
        <v>681</v>
      </c>
      <c r="L8" s="139" t="s">
        <v>5</v>
      </c>
      <c r="M8" s="139"/>
      <c r="N8" s="139"/>
      <c r="O8" s="139"/>
      <c r="P8" s="140" t="s">
        <v>678</v>
      </c>
      <c r="Q8" s="139" t="s">
        <v>5</v>
      </c>
      <c r="R8" s="139"/>
      <c r="S8" s="139"/>
      <c r="T8" s="139"/>
      <c r="U8" s="21"/>
    </row>
    <row r="9" spans="1:21" ht="20.100000000000001" customHeight="1">
      <c r="A9" s="140"/>
      <c r="B9" s="141"/>
      <c r="C9" s="141"/>
      <c r="D9" s="141"/>
      <c r="E9" s="142"/>
      <c r="F9" s="140"/>
      <c r="G9" s="27" t="s">
        <v>674</v>
      </c>
      <c r="H9" s="27" t="s">
        <v>675</v>
      </c>
      <c r="I9" s="27" t="s">
        <v>676</v>
      </c>
      <c r="J9" s="27" t="s">
        <v>677</v>
      </c>
      <c r="K9" s="140"/>
      <c r="L9" s="27" t="s">
        <v>674</v>
      </c>
      <c r="M9" s="27" t="s">
        <v>675</v>
      </c>
      <c r="N9" s="27" t="s">
        <v>676</v>
      </c>
      <c r="O9" s="27" t="s">
        <v>677</v>
      </c>
      <c r="P9" s="140" t="s">
        <v>8</v>
      </c>
      <c r="Q9" s="27" t="s">
        <v>674</v>
      </c>
      <c r="R9" s="27" t="s">
        <v>675</v>
      </c>
      <c r="S9" s="27" t="s">
        <v>676</v>
      </c>
      <c r="T9" s="27" t="s">
        <v>677</v>
      </c>
      <c r="U9" s="21"/>
    </row>
    <row r="10" spans="1:21" s="19" customFormat="1" ht="1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6.1</v>
      </c>
      <c r="H10" s="24">
        <v>6.2</v>
      </c>
      <c r="I10" s="24">
        <v>6.3</v>
      </c>
      <c r="J10" s="24">
        <v>6.4</v>
      </c>
      <c r="K10" s="24">
        <v>7</v>
      </c>
      <c r="L10" s="24">
        <v>7.1</v>
      </c>
      <c r="M10" s="24">
        <v>7.2</v>
      </c>
      <c r="N10" s="24">
        <v>7.3</v>
      </c>
      <c r="O10" s="24">
        <v>7.4</v>
      </c>
      <c r="P10" s="25">
        <v>8</v>
      </c>
      <c r="Q10" s="26">
        <v>8.1</v>
      </c>
      <c r="R10" s="26">
        <v>8.1999999999999993</v>
      </c>
      <c r="S10" s="26">
        <v>8.3000000000000007</v>
      </c>
      <c r="T10" s="26">
        <v>8.4</v>
      </c>
    </row>
    <row r="11" spans="1:21" ht="51">
      <c r="A11" s="6">
        <v>2000</v>
      </c>
      <c r="B11" s="6" t="s">
        <v>12</v>
      </c>
      <c r="C11" s="6" t="s">
        <v>12</v>
      </c>
      <c r="D11" s="6" t="s">
        <v>12</v>
      </c>
      <c r="E11" s="7" t="s">
        <v>143</v>
      </c>
      <c r="F11" s="8">
        <f t="shared" ref="F11:T11" si="0">SUM(F12,F46,F63,F92,F145,F165,F185,F214,F244,F275,F307)</f>
        <v>11620</v>
      </c>
      <c r="G11" s="8">
        <f t="shared" si="0"/>
        <v>0</v>
      </c>
      <c r="H11" s="8">
        <f t="shared" si="0"/>
        <v>0</v>
      </c>
      <c r="I11" s="8">
        <f t="shared" si="0"/>
        <v>11620</v>
      </c>
      <c r="J11" s="8">
        <f t="shared" si="0"/>
        <v>11620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ref="P11" si="1">SUM(P12,P46,P63,P92,P145,P165,P185,P214,P244,P275,P307)</f>
        <v>11620</v>
      </c>
      <c r="Q11" s="8">
        <f t="shared" si="0"/>
        <v>0</v>
      </c>
      <c r="R11" s="8">
        <f t="shared" si="0"/>
        <v>0</v>
      </c>
      <c r="S11" s="8">
        <f t="shared" si="0"/>
        <v>11620</v>
      </c>
      <c r="T11" s="8">
        <f t="shared" si="0"/>
        <v>11620</v>
      </c>
      <c r="U11" s="21"/>
    </row>
    <row r="12" spans="1:21" ht="51">
      <c r="A12" s="6">
        <v>2100</v>
      </c>
      <c r="B12" s="6" t="s">
        <v>145</v>
      </c>
      <c r="C12" s="6" t="s">
        <v>146</v>
      </c>
      <c r="D12" s="6" t="s">
        <v>146</v>
      </c>
      <c r="E12" s="7" t="s">
        <v>144</v>
      </c>
      <c r="F12" s="8">
        <f t="shared" ref="F12:T12" si="2">SUM(F14,F19,F23,F28,F31,F34,F37,F40)</f>
        <v>11620</v>
      </c>
      <c r="G12" s="8">
        <f t="shared" si="2"/>
        <v>0</v>
      </c>
      <c r="H12" s="8">
        <f t="shared" si="2"/>
        <v>0</v>
      </c>
      <c r="I12" s="8">
        <f t="shared" si="2"/>
        <v>11620</v>
      </c>
      <c r="J12" s="8">
        <f t="shared" si="2"/>
        <v>11620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ref="P12" si="3">SUM(P14,P19,P23,P28,P31,P34,P37,P40)</f>
        <v>11620</v>
      </c>
      <c r="Q12" s="8">
        <f t="shared" si="2"/>
        <v>0</v>
      </c>
      <c r="R12" s="8">
        <f t="shared" si="2"/>
        <v>0</v>
      </c>
      <c r="S12" s="8">
        <f t="shared" si="2"/>
        <v>11620</v>
      </c>
      <c r="T12" s="8">
        <f t="shared" si="2"/>
        <v>11620</v>
      </c>
      <c r="U12" s="21"/>
    </row>
    <row r="13" spans="1:21" ht="15">
      <c r="A13" s="6"/>
      <c r="B13" s="6"/>
      <c r="C13" s="6"/>
      <c r="D13" s="6"/>
      <c r="E13" s="7" t="s">
        <v>147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2"/>
      <c r="R13" s="22"/>
      <c r="S13" s="22"/>
      <c r="T13" s="22"/>
      <c r="U13" s="21"/>
    </row>
    <row r="14" spans="1:21" s="31" customFormat="1" ht="51">
      <c r="A14" s="9">
        <v>2110</v>
      </c>
      <c r="B14" s="9" t="s">
        <v>145</v>
      </c>
      <c r="C14" s="9" t="s">
        <v>145</v>
      </c>
      <c r="D14" s="9" t="s">
        <v>146</v>
      </c>
      <c r="E14" s="10" t="s">
        <v>148</v>
      </c>
      <c r="F14" s="28">
        <f>SUM(F16:F18)</f>
        <v>11620</v>
      </c>
      <c r="G14" s="28">
        <f t="shared" ref="G14:T14" si="4">SUM(G16:G18)</f>
        <v>0</v>
      </c>
      <c r="H14" s="28">
        <f t="shared" si="4"/>
        <v>0</v>
      </c>
      <c r="I14" s="28">
        <f t="shared" si="4"/>
        <v>11620</v>
      </c>
      <c r="J14" s="28">
        <f t="shared" si="4"/>
        <v>11620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ref="P14" si="5">SUM(P16:P18)</f>
        <v>11620</v>
      </c>
      <c r="Q14" s="28">
        <f t="shared" si="4"/>
        <v>0</v>
      </c>
      <c r="R14" s="28">
        <f t="shared" si="4"/>
        <v>0</v>
      </c>
      <c r="S14" s="28">
        <f t="shared" si="4"/>
        <v>11620</v>
      </c>
      <c r="T14" s="28">
        <f t="shared" si="4"/>
        <v>11620</v>
      </c>
      <c r="U14" s="30"/>
    </row>
    <row r="15" spans="1:21" ht="15">
      <c r="A15" s="6"/>
      <c r="B15" s="6"/>
      <c r="C15" s="6"/>
      <c r="D15" s="6"/>
      <c r="E15" s="7" t="s">
        <v>149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2"/>
      <c r="S15" s="22"/>
      <c r="T15" s="22"/>
      <c r="U15" s="21"/>
    </row>
    <row r="16" spans="1:21" ht="25.5">
      <c r="A16" s="6">
        <v>2111</v>
      </c>
      <c r="B16" s="6" t="s">
        <v>145</v>
      </c>
      <c r="C16" s="6" t="s">
        <v>145</v>
      </c>
      <c r="D16" s="6" t="s">
        <v>145</v>
      </c>
      <c r="E16" s="7" t="s">
        <v>150</v>
      </c>
      <c r="F16" s="8">
        <f>SUM(K16,P16)</f>
        <v>11620</v>
      </c>
      <c r="G16" s="8">
        <f t="shared" ref="G16" si="6">SUM(L14,Q16)</f>
        <v>0</v>
      </c>
      <c r="H16" s="8">
        <f t="shared" ref="H16" si="7">SUM(M14,R16)</f>
        <v>0</v>
      </c>
      <c r="I16" s="8">
        <f t="shared" ref="I16" si="8">SUM(N14,S16)</f>
        <v>11620</v>
      </c>
      <c r="J16" s="8">
        <f t="shared" ref="J16" si="9">SUM(O14,T16)</f>
        <v>11620</v>
      </c>
      <c r="K16" s="8">
        <f>SUM(O16)</f>
        <v>0</v>
      </c>
      <c r="L16" s="8">
        <v>0</v>
      </c>
      <c r="M16" s="8">
        <v>0</v>
      </c>
      <c r="N16" s="8">
        <v>0</v>
      </c>
      <c r="O16" s="8">
        <v>0</v>
      </c>
      <c r="P16" s="8">
        <f>SUM(T16)</f>
        <v>11620</v>
      </c>
      <c r="Q16" s="22">
        <v>0</v>
      </c>
      <c r="R16" s="22">
        <v>0</v>
      </c>
      <c r="S16" s="32">
        <v>11620</v>
      </c>
      <c r="T16" s="32">
        <v>11620</v>
      </c>
      <c r="U16" s="21"/>
    </row>
    <row r="17" spans="1:21" ht="25.5">
      <c r="A17" s="6">
        <v>2112</v>
      </c>
      <c r="B17" s="6" t="s">
        <v>145</v>
      </c>
      <c r="C17" s="6" t="s">
        <v>145</v>
      </c>
      <c r="D17" s="6" t="s">
        <v>152</v>
      </c>
      <c r="E17" s="7" t="s">
        <v>151</v>
      </c>
      <c r="F17" s="8">
        <f>SUM(G17,H17)</f>
        <v>0</v>
      </c>
      <c r="G17" s="8">
        <v>0</v>
      </c>
      <c r="H17" s="8">
        <v>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22"/>
      <c r="R17" s="22"/>
      <c r="S17" s="22"/>
      <c r="T17" s="22"/>
      <c r="U17" s="21"/>
    </row>
    <row r="18" spans="1:21" ht="15">
      <c r="A18" s="6">
        <v>2113</v>
      </c>
      <c r="B18" s="6" t="s">
        <v>145</v>
      </c>
      <c r="C18" s="6" t="s">
        <v>145</v>
      </c>
      <c r="D18" s="6" t="s">
        <v>154</v>
      </c>
      <c r="E18" s="7" t="s">
        <v>153</v>
      </c>
      <c r="F18" s="8">
        <f>SUM(G18,H18)</f>
        <v>0</v>
      </c>
      <c r="G18" s="8">
        <v>0</v>
      </c>
      <c r="H18" s="8">
        <v>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22"/>
      <c r="R18" s="22"/>
      <c r="S18" s="22"/>
      <c r="T18" s="22"/>
      <c r="U18" s="21"/>
    </row>
    <row r="19" spans="1:21" s="31" customFormat="1" ht="15" hidden="1">
      <c r="A19" s="9">
        <v>2120</v>
      </c>
      <c r="B19" s="9" t="s">
        <v>145</v>
      </c>
      <c r="C19" s="9" t="s">
        <v>152</v>
      </c>
      <c r="D19" s="9" t="s">
        <v>146</v>
      </c>
      <c r="E19" s="10" t="s">
        <v>155</v>
      </c>
      <c r="F19" s="28">
        <f t="shared" ref="F19:O19" si="10">SUM(F21:F22)</f>
        <v>0</v>
      </c>
      <c r="G19" s="28">
        <f t="shared" si="10"/>
        <v>0</v>
      </c>
      <c r="H19" s="28">
        <f t="shared" si="10"/>
        <v>0</v>
      </c>
      <c r="I19" s="28">
        <f t="shared" si="10"/>
        <v>0</v>
      </c>
      <c r="J19" s="28">
        <f t="shared" si="10"/>
        <v>0</v>
      </c>
      <c r="K19" s="28">
        <f>SUM(O19)</f>
        <v>0</v>
      </c>
      <c r="L19" s="28">
        <f t="shared" si="10"/>
        <v>0</v>
      </c>
      <c r="M19" s="28">
        <f t="shared" si="10"/>
        <v>0</v>
      </c>
      <c r="N19" s="28">
        <f t="shared" si="10"/>
        <v>0</v>
      </c>
      <c r="O19" s="28">
        <f t="shared" si="10"/>
        <v>0</v>
      </c>
      <c r="P19" s="28">
        <f>SUM(T19)</f>
        <v>0</v>
      </c>
      <c r="Q19" s="28">
        <f t="shared" ref="Q19:T19" si="11">SUM(U19)</f>
        <v>0</v>
      </c>
      <c r="R19" s="28">
        <f t="shared" si="11"/>
        <v>0</v>
      </c>
      <c r="S19" s="28">
        <f t="shared" si="11"/>
        <v>0</v>
      </c>
      <c r="T19" s="28">
        <f t="shared" si="11"/>
        <v>0</v>
      </c>
      <c r="U19" s="30"/>
    </row>
    <row r="20" spans="1:21" ht="15" hidden="1">
      <c r="A20" s="6"/>
      <c r="B20" s="6"/>
      <c r="C20" s="6"/>
      <c r="D20" s="6"/>
      <c r="E20" s="7" t="s">
        <v>149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/>
      <c r="R20" s="22"/>
      <c r="S20" s="22"/>
      <c r="T20" s="22"/>
      <c r="U20" s="21"/>
    </row>
    <row r="21" spans="1:21" ht="15" hidden="1">
      <c r="A21" s="6">
        <v>2121</v>
      </c>
      <c r="B21" s="6" t="s">
        <v>145</v>
      </c>
      <c r="C21" s="6" t="s">
        <v>152</v>
      </c>
      <c r="D21" s="6" t="s">
        <v>145</v>
      </c>
      <c r="E21" s="7" t="s">
        <v>156</v>
      </c>
      <c r="F21" s="8">
        <f>SUM(G21,H21)</f>
        <v>0</v>
      </c>
      <c r="G21" s="8">
        <v>0</v>
      </c>
      <c r="H21" s="8">
        <v>0</v>
      </c>
      <c r="I21" s="8"/>
      <c r="J21" s="8"/>
      <c r="K21" s="8">
        <f>SUM(L21,M21)</f>
        <v>0</v>
      </c>
      <c r="L21" s="8">
        <v>0</v>
      </c>
      <c r="M21" s="8">
        <v>0</v>
      </c>
      <c r="N21" s="8">
        <f>SUM(O21,P21)</f>
        <v>0</v>
      </c>
      <c r="O21" s="8">
        <v>0</v>
      </c>
      <c r="P21" s="8">
        <f>SUM(Q21,R21)</f>
        <v>0</v>
      </c>
      <c r="Q21" s="22"/>
      <c r="R21" s="22"/>
      <c r="S21" s="22"/>
      <c r="T21" s="22"/>
      <c r="U21" s="21"/>
    </row>
    <row r="22" spans="1:21" ht="25.5" hidden="1">
      <c r="A22" s="6">
        <v>2122</v>
      </c>
      <c r="B22" s="6" t="s">
        <v>145</v>
      </c>
      <c r="C22" s="6" t="s">
        <v>152</v>
      </c>
      <c r="D22" s="6" t="s">
        <v>152</v>
      </c>
      <c r="E22" s="7" t="s">
        <v>157</v>
      </c>
      <c r="F22" s="8">
        <f>SUM(G22,H22)</f>
        <v>0</v>
      </c>
      <c r="G22" s="8">
        <v>0</v>
      </c>
      <c r="H22" s="8">
        <v>0</v>
      </c>
      <c r="I22" s="8"/>
      <c r="J22" s="8"/>
      <c r="K22" s="8">
        <f>SUM(L22,M22)</f>
        <v>0</v>
      </c>
      <c r="L22" s="8">
        <v>0</v>
      </c>
      <c r="M22" s="8">
        <v>0</v>
      </c>
      <c r="N22" s="8">
        <f>SUM(O22,P22)</f>
        <v>0</v>
      </c>
      <c r="O22" s="8">
        <v>0</v>
      </c>
      <c r="P22" s="8">
        <f>SUM(Q22,R22)</f>
        <v>0</v>
      </c>
      <c r="Q22" s="22"/>
      <c r="R22" s="22"/>
      <c r="S22" s="22"/>
      <c r="T22" s="22"/>
      <c r="U22" s="21"/>
    </row>
    <row r="23" spans="1:21" s="31" customFormat="1" ht="15" hidden="1">
      <c r="A23" s="9">
        <v>2130</v>
      </c>
      <c r="B23" s="9" t="s">
        <v>145</v>
      </c>
      <c r="C23" s="9" t="s">
        <v>154</v>
      </c>
      <c r="D23" s="9" t="s">
        <v>146</v>
      </c>
      <c r="E23" s="10" t="s">
        <v>158</v>
      </c>
      <c r="F23" s="28">
        <f t="shared" ref="F23:O23" si="12">SUM(F25:F27)</f>
        <v>0</v>
      </c>
      <c r="G23" s="28">
        <f t="shared" si="12"/>
        <v>0</v>
      </c>
      <c r="H23" s="28">
        <f t="shared" si="12"/>
        <v>0</v>
      </c>
      <c r="I23" s="28">
        <f t="shared" si="12"/>
        <v>0</v>
      </c>
      <c r="J23" s="28">
        <f t="shared" si="12"/>
        <v>0</v>
      </c>
      <c r="K23" s="28">
        <f t="shared" si="12"/>
        <v>0</v>
      </c>
      <c r="L23" s="28">
        <f t="shared" si="12"/>
        <v>0</v>
      </c>
      <c r="M23" s="28">
        <f t="shared" si="12"/>
        <v>0</v>
      </c>
      <c r="N23" s="28">
        <f t="shared" si="12"/>
        <v>0</v>
      </c>
      <c r="O23" s="28">
        <f t="shared" si="12"/>
        <v>0</v>
      </c>
      <c r="P23" s="28">
        <f t="shared" ref="P23:T23" si="13">SUM(P25:P27)</f>
        <v>0</v>
      </c>
      <c r="Q23" s="28">
        <f t="shared" si="13"/>
        <v>0</v>
      </c>
      <c r="R23" s="28">
        <f t="shared" si="13"/>
        <v>0</v>
      </c>
      <c r="S23" s="28">
        <f t="shared" si="13"/>
        <v>0</v>
      </c>
      <c r="T23" s="28">
        <f t="shared" si="13"/>
        <v>0</v>
      </c>
      <c r="U23" s="30"/>
    </row>
    <row r="24" spans="1:21" ht="15" hidden="1">
      <c r="A24" s="6"/>
      <c r="B24" s="6"/>
      <c r="C24" s="6"/>
      <c r="D24" s="6"/>
      <c r="E24" s="7" t="s">
        <v>149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22"/>
      <c r="S24" s="22"/>
      <c r="T24" s="22"/>
      <c r="U24" s="21"/>
    </row>
    <row r="25" spans="1:21" ht="25.5" hidden="1">
      <c r="A25" s="6">
        <v>2131</v>
      </c>
      <c r="B25" s="6" t="s">
        <v>145</v>
      </c>
      <c r="C25" s="6" t="s">
        <v>154</v>
      </c>
      <c r="D25" s="6" t="s">
        <v>145</v>
      </c>
      <c r="E25" s="7" t="s">
        <v>159</v>
      </c>
      <c r="F25" s="8">
        <f>SUM(K25,P25)</f>
        <v>0</v>
      </c>
      <c r="G25" s="8">
        <f t="shared" ref="G25:J27" si="14">SUM(L25,Q25)</f>
        <v>0</v>
      </c>
      <c r="H25" s="8">
        <f t="shared" si="14"/>
        <v>0</v>
      </c>
      <c r="I25" s="8">
        <f t="shared" si="14"/>
        <v>0</v>
      </c>
      <c r="J25" s="8">
        <f t="shared" si="14"/>
        <v>0</v>
      </c>
      <c r="K25" s="8">
        <f>SUM(O25)</f>
        <v>0</v>
      </c>
      <c r="L25" s="8">
        <v>0</v>
      </c>
      <c r="M25" s="8">
        <v>0</v>
      </c>
      <c r="N25" s="8">
        <v>0</v>
      </c>
      <c r="O25" s="8">
        <v>0</v>
      </c>
      <c r="P25" s="8">
        <f>SUM(T25)</f>
        <v>0</v>
      </c>
      <c r="Q25" s="22"/>
      <c r="R25" s="22"/>
      <c r="S25" s="22"/>
      <c r="T25" s="22"/>
      <c r="U25" s="21"/>
    </row>
    <row r="26" spans="1:21" ht="25.5" hidden="1">
      <c r="A26" s="6">
        <v>2132</v>
      </c>
      <c r="B26" s="6" t="s">
        <v>145</v>
      </c>
      <c r="C26" s="6" t="s">
        <v>154</v>
      </c>
      <c r="D26" s="6" t="s">
        <v>152</v>
      </c>
      <c r="E26" s="7" t="s">
        <v>160</v>
      </c>
      <c r="F26" s="8">
        <f t="shared" ref="F26:F27" si="15">SUM(K26,P26)</f>
        <v>0</v>
      </c>
      <c r="G26" s="8">
        <f t="shared" si="14"/>
        <v>0</v>
      </c>
      <c r="H26" s="8">
        <f t="shared" si="14"/>
        <v>0</v>
      </c>
      <c r="I26" s="8">
        <f t="shared" si="14"/>
        <v>0</v>
      </c>
      <c r="J26" s="8">
        <f t="shared" si="14"/>
        <v>0</v>
      </c>
      <c r="K26" s="8">
        <f>SUM(O26)</f>
        <v>0</v>
      </c>
      <c r="L26" s="8">
        <v>0</v>
      </c>
      <c r="M26" s="8">
        <v>0</v>
      </c>
      <c r="N26" s="8">
        <f>SUM(O26,P26)</f>
        <v>0</v>
      </c>
      <c r="O26" s="8">
        <v>0</v>
      </c>
      <c r="P26" s="8">
        <f>SUM(T26)</f>
        <v>0</v>
      </c>
      <c r="Q26" s="22"/>
      <c r="R26" s="22"/>
      <c r="S26" s="22"/>
      <c r="T26" s="22"/>
      <c r="U26" s="21"/>
    </row>
    <row r="27" spans="1:21" ht="15" hidden="1">
      <c r="A27" s="6">
        <v>2133</v>
      </c>
      <c r="B27" s="6" t="s">
        <v>145</v>
      </c>
      <c r="C27" s="6" t="s">
        <v>154</v>
      </c>
      <c r="D27" s="6" t="s">
        <v>154</v>
      </c>
      <c r="E27" s="7" t="s">
        <v>161</v>
      </c>
      <c r="F27" s="8">
        <f t="shared" si="15"/>
        <v>0</v>
      </c>
      <c r="G27" s="8">
        <f t="shared" si="14"/>
        <v>0</v>
      </c>
      <c r="H27" s="8">
        <f t="shared" si="14"/>
        <v>0</v>
      </c>
      <c r="I27" s="8">
        <f t="shared" si="14"/>
        <v>0</v>
      </c>
      <c r="J27" s="8">
        <f t="shared" si="14"/>
        <v>0</v>
      </c>
      <c r="K27" s="8">
        <f>SUM(O27)</f>
        <v>0</v>
      </c>
      <c r="L27" s="8">
        <v>0</v>
      </c>
      <c r="M27" s="8">
        <v>0</v>
      </c>
      <c r="N27" s="8">
        <v>0</v>
      </c>
      <c r="O27" s="8">
        <v>0</v>
      </c>
      <c r="P27" s="8">
        <f>SUM(T27)</f>
        <v>0</v>
      </c>
      <c r="Q27" s="22"/>
      <c r="R27" s="22"/>
      <c r="S27" s="22"/>
      <c r="T27" s="22"/>
      <c r="U27" s="21"/>
    </row>
    <row r="28" spans="1:21" s="31" customFormat="1" ht="25.5" hidden="1">
      <c r="A28" s="9">
        <v>2140</v>
      </c>
      <c r="B28" s="9" t="s">
        <v>145</v>
      </c>
      <c r="C28" s="9" t="s">
        <v>163</v>
      </c>
      <c r="D28" s="9" t="s">
        <v>146</v>
      </c>
      <c r="E28" s="10" t="s">
        <v>162</v>
      </c>
      <c r="F28" s="28">
        <f t="shared" ref="F28:T28" si="16">SUM(F30)</f>
        <v>0</v>
      </c>
      <c r="G28" s="28">
        <f t="shared" si="16"/>
        <v>0</v>
      </c>
      <c r="H28" s="28">
        <f t="shared" si="16"/>
        <v>0</v>
      </c>
      <c r="I28" s="28">
        <f t="shared" si="16"/>
        <v>0</v>
      </c>
      <c r="J28" s="28">
        <f t="shared" si="16"/>
        <v>0</v>
      </c>
      <c r="K28" s="28">
        <f t="shared" si="16"/>
        <v>0</v>
      </c>
      <c r="L28" s="28">
        <f t="shared" si="16"/>
        <v>0</v>
      </c>
      <c r="M28" s="28">
        <f t="shared" si="16"/>
        <v>0</v>
      </c>
      <c r="N28" s="28">
        <f t="shared" si="16"/>
        <v>0</v>
      </c>
      <c r="O28" s="28">
        <f t="shared" si="16"/>
        <v>0</v>
      </c>
      <c r="P28" s="28">
        <f t="shared" ref="P28" si="17">SUM(P30)</f>
        <v>0</v>
      </c>
      <c r="Q28" s="28">
        <f t="shared" si="16"/>
        <v>0</v>
      </c>
      <c r="R28" s="28">
        <f t="shared" si="16"/>
        <v>0</v>
      </c>
      <c r="S28" s="28">
        <f t="shared" si="16"/>
        <v>0</v>
      </c>
      <c r="T28" s="28">
        <f t="shared" si="16"/>
        <v>0</v>
      </c>
      <c r="U28" s="30"/>
    </row>
    <row r="29" spans="1:21" ht="15" hidden="1">
      <c r="A29" s="6"/>
      <c r="B29" s="6"/>
      <c r="C29" s="6"/>
      <c r="D29" s="6"/>
      <c r="E29" s="7" t="s">
        <v>149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22"/>
      <c r="S29" s="22"/>
      <c r="T29" s="22"/>
      <c r="U29" s="21"/>
    </row>
    <row r="30" spans="1:21" ht="15" hidden="1">
      <c r="A30" s="6">
        <v>2141</v>
      </c>
      <c r="B30" s="6" t="s">
        <v>145</v>
      </c>
      <c r="C30" s="6" t="s">
        <v>163</v>
      </c>
      <c r="D30" s="6" t="s">
        <v>145</v>
      </c>
      <c r="E30" s="7" t="s">
        <v>164</v>
      </c>
      <c r="F30" s="8">
        <f>SUM(K30,P30)</f>
        <v>0</v>
      </c>
      <c r="G30" s="8">
        <f t="shared" ref="G30" si="18">SUM(L30,Q30)</f>
        <v>0</v>
      </c>
      <c r="H30" s="8">
        <f t="shared" ref="H30" si="19">SUM(M30,R30)</f>
        <v>0</v>
      </c>
      <c r="I30" s="8">
        <f t="shared" ref="I30" si="20">SUM(N30,S30)</f>
        <v>0</v>
      </c>
      <c r="J30" s="8">
        <f t="shared" ref="J30" si="21">SUM(O30,T30)</f>
        <v>0</v>
      </c>
      <c r="K30" s="8">
        <f>SUM(O30)</f>
        <v>0</v>
      </c>
      <c r="L30" s="8">
        <v>0</v>
      </c>
      <c r="M30" s="8">
        <v>0</v>
      </c>
      <c r="N30" s="8">
        <f>SUM(O30,P30)</f>
        <v>0</v>
      </c>
      <c r="O30" s="8">
        <v>0</v>
      </c>
      <c r="P30" s="8">
        <f>SUM(T30)</f>
        <v>0</v>
      </c>
      <c r="Q30" s="22"/>
      <c r="R30" s="22"/>
      <c r="S30" s="22"/>
      <c r="T30" s="22"/>
      <c r="U30" s="21"/>
    </row>
    <row r="31" spans="1:21" s="31" customFormat="1" ht="38.25" hidden="1">
      <c r="A31" s="9">
        <v>2150</v>
      </c>
      <c r="B31" s="9" t="s">
        <v>145</v>
      </c>
      <c r="C31" s="9" t="s">
        <v>166</v>
      </c>
      <c r="D31" s="9" t="s">
        <v>146</v>
      </c>
      <c r="E31" s="10" t="s">
        <v>165</v>
      </c>
      <c r="F31" s="28">
        <f t="shared" ref="F31:O31" si="22">SUM(F33)</f>
        <v>0</v>
      </c>
      <c r="G31" s="28">
        <f t="shared" si="22"/>
        <v>0</v>
      </c>
      <c r="H31" s="28">
        <f t="shared" si="22"/>
        <v>0</v>
      </c>
      <c r="I31" s="28">
        <f t="shared" si="22"/>
        <v>0</v>
      </c>
      <c r="J31" s="28">
        <f t="shared" si="22"/>
        <v>0</v>
      </c>
      <c r="K31" s="28">
        <f t="shared" si="22"/>
        <v>0</v>
      </c>
      <c r="L31" s="28">
        <f t="shared" si="22"/>
        <v>0</v>
      </c>
      <c r="M31" s="28">
        <f t="shared" si="22"/>
        <v>0</v>
      </c>
      <c r="N31" s="28">
        <f t="shared" si="22"/>
        <v>0</v>
      </c>
      <c r="O31" s="28">
        <f t="shared" si="22"/>
        <v>0</v>
      </c>
      <c r="P31" s="28">
        <f t="shared" ref="P31:T31" si="23">SUM(P33)</f>
        <v>0</v>
      </c>
      <c r="Q31" s="28">
        <f t="shared" si="23"/>
        <v>0</v>
      </c>
      <c r="R31" s="28">
        <f t="shared" si="23"/>
        <v>0</v>
      </c>
      <c r="S31" s="28">
        <f t="shared" si="23"/>
        <v>0</v>
      </c>
      <c r="T31" s="28">
        <f t="shared" si="23"/>
        <v>0</v>
      </c>
      <c r="U31" s="30"/>
    </row>
    <row r="32" spans="1:21" ht="15" hidden="1">
      <c r="A32" s="6"/>
      <c r="B32" s="6"/>
      <c r="C32" s="6"/>
      <c r="D32" s="6"/>
      <c r="E32" s="7" t="s">
        <v>149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2"/>
      <c r="R32" s="22"/>
      <c r="S32" s="22"/>
      <c r="T32" s="22"/>
      <c r="U32" s="21"/>
    </row>
    <row r="33" spans="1:21" ht="38.25" hidden="1">
      <c r="A33" s="6">
        <v>2151</v>
      </c>
      <c r="B33" s="6" t="s">
        <v>145</v>
      </c>
      <c r="C33" s="6" t="s">
        <v>166</v>
      </c>
      <c r="D33" s="6" t="s">
        <v>145</v>
      </c>
      <c r="E33" s="7" t="s">
        <v>167</v>
      </c>
      <c r="F33" s="8">
        <f>SUM(K33,P33)</f>
        <v>0</v>
      </c>
      <c r="G33" s="8">
        <f t="shared" ref="G33" si="24">SUM(L33,Q33)</f>
        <v>0</v>
      </c>
      <c r="H33" s="8">
        <f t="shared" ref="H33" si="25">SUM(M33,R33)</f>
        <v>0</v>
      </c>
      <c r="I33" s="8">
        <f t="shared" ref="I33" si="26">SUM(N33,S33)</f>
        <v>0</v>
      </c>
      <c r="J33" s="8">
        <f t="shared" ref="J33" si="27">SUM(O33,T33)</f>
        <v>0</v>
      </c>
      <c r="K33" s="8">
        <f>SUM(O33)</f>
        <v>0</v>
      </c>
      <c r="L33" s="8">
        <v>0</v>
      </c>
      <c r="M33" s="8">
        <v>0</v>
      </c>
      <c r="N33" s="8">
        <f>SUM(O33,P33)</f>
        <v>0</v>
      </c>
      <c r="O33" s="8">
        <v>0</v>
      </c>
      <c r="P33" s="8">
        <f>SUM(T33)</f>
        <v>0</v>
      </c>
      <c r="Q33" s="22"/>
      <c r="R33" s="22"/>
      <c r="S33" s="22"/>
      <c r="T33" s="22"/>
      <c r="U33" s="21"/>
    </row>
    <row r="34" spans="1:21" s="31" customFormat="1" ht="25.5" hidden="1">
      <c r="A34" s="9">
        <v>2160</v>
      </c>
      <c r="B34" s="9" t="s">
        <v>145</v>
      </c>
      <c r="C34" s="9" t="s">
        <v>169</v>
      </c>
      <c r="D34" s="9" t="s">
        <v>146</v>
      </c>
      <c r="E34" s="10" t="s">
        <v>168</v>
      </c>
      <c r="F34" s="28">
        <f t="shared" ref="F34:O34" si="28">SUM(F36)</f>
        <v>0</v>
      </c>
      <c r="G34" s="28">
        <f t="shared" si="28"/>
        <v>0</v>
      </c>
      <c r="H34" s="28">
        <f t="shared" si="28"/>
        <v>0</v>
      </c>
      <c r="I34" s="28">
        <f t="shared" si="28"/>
        <v>0</v>
      </c>
      <c r="J34" s="28">
        <f t="shared" si="28"/>
        <v>0</v>
      </c>
      <c r="K34" s="28">
        <f t="shared" si="28"/>
        <v>0</v>
      </c>
      <c r="L34" s="28">
        <f t="shared" si="28"/>
        <v>0</v>
      </c>
      <c r="M34" s="28">
        <f t="shared" si="28"/>
        <v>0</v>
      </c>
      <c r="N34" s="28">
        <f t="shared" si="28"/>
        <v>0</v>
      </c>
      <c r="O34" s="28">
        <f t="shared" si="28"/>
        <v>0</v>
      </c>
      <c r="P34" s="28">
        <f t="shared" ref="P34:T34" si="29">SUM(P36)</f>
        <v>0</v>
      </c>
      <c r="Q34" s="28">
        <f t="shared" si="29"/>
        <v>0</v>
      </c>
      <c r="R34" s="28">
        <f t="shared" si="29"/>
        <v>0</v>
      </c>
      <c r="S34" s="28">
        <f t="shared" si="29"/>
        <v>0</v>
      </c>
      <c r="T34" s="28">
        <f t="shared" si="29"/>
        <v>0</v>
      </c>
      <c r="U34" s="30"/>
    </row>
    <row r="35" spans="1:21" ht="15" hidden="1">
      <c r="A35" s="6"/>
      <c r="B35" s="6"/>
      <c r="C35" s="6"/>
      <c r="D35" s="6"/>
      <c r="E35" s="7" t="s">
        <v>149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/>
      <c r="R35" s="22"/>
      <c r="S35" s="22"/>
      <c r="T35" s="22"/>
      <c r="U35" s="21"/>
    </row>
    <row r="36" spans="1:21" ht="25.5" hidden="1">
      <c r="A36" s="6">
        <v>2161</v>
      </c>
      <c r="B36" s="6" t="s">
        <v>145</v>
      </c>
      <c r="C36" s="6" t="s">
        <v>169</v>
      </c>
      <c r="D36" s="6" t="s">
        <v>145</v>
      </c>
      <c r="E36" s="7" t="s">
        <v>170</v>
      </c>
      <c r="F36" s="8">
        <f>SUM(K36,P36)</f>
        <v>0</v>
      </c>
      <c r="G36" s="8">
        <f t="shared" ref="G36" si="30">SUM(L36,Q36)</f>
        <v>0</v>
      </c>
      <c r="H36" s="8">
        <f t="shared" ref="H36" si="31">SUM(M36,R36)</f>
        <v>0</v>
      </c>
      <c r="I36" s="8">
        <f t="shared" ref="I36" si="32">SUM(N36,S36)</f>
        <v>0</v>
      </c>
      <c r="J36" s="8">
        <f t="shared" ref="J36" si="33">SUM(O36,T36)</f>
        <v>0</v>
      </c>
      <c r="K36" s="8">
        <f>SUM(O36)</f>
        <v>0</v>
      </c>
      <c r="L36" s="8">
        <v>0</v>
      </c>
      <c r="M36" s="8">
        <v>0</v>
      </c>
      <c r="N36" s="8">
        <v>0</v>
      </c>
      <c r="O36" s="8">
        <v>0</v>
      </c>
      <c r="P36" s="8">
        <f>SUM(T36)</f>
        <v>0</v>
      </c>
      <c r="Q36" s="32">
        <v>0</v>
      </c>
      <c r="R36" s="32">
        <v>0</v>
      </c>
      <c r="S36" s="32">
        <v>0</v>
      </c>
      <c r="T36" s="32">
        <v>0</v>
      </c>
      <c r="U36" s="21"/>
    </row>
    <row r="37" spans="1:21" s="31" customFormat="1" ht="15" hidden="1">
      <c r="A37" s="9">
        <v>2170</v>
      </c>
      <c r="B37" s="9" t="s">
        <v>145</v>
      </c>
      <c r="C37" s="9" t="s">
        <v>172</v>
      </c>
      <c r="D37" s="9" t="s">
        <v>146</v>
      </c>
      <c r="E37" s="10" t="s">
        <v>171</v>
      </c>
      <c r="F37" s="28">
        <f t="shared" ref="F37:T37" si="34">SUM(F39)</f>
        <v>0</v>
      </c>
      <c r="G37" s="28">
        <f t="shared" si="34"/>
        <v>0</v>
      </c>
      <c r="H37" s="28">
        <f t="shared" si="34"/>
        <v>0</v>
      </c>
      <c r="I37" s="28">
        <f t="shared" si="34"/>
        <v>0</v>
      </c>
      <c r="J37" s="28">
        <f t="shared" si="34"/>
        <v>0</v>
      </c>
      <c r="K37" s="28">
        <f t="shared" ref="K37" si="35">SUM(K39)</f>
        <v>0</v>
      </c>
      <c r="L37" s="28">
        <f t="shared" si="34"/>
        <v>0</v>
      </c>
      <c r="M37" s="28">
        <f t="shared" si="34"/>
        <v>0</v>
      </c>
      <c r="N37" s="28">
        <f t="shared" si="34"/>
        <v>0</v>
      </c>
      <c r="O37" s="28">
        <f t="shared" si="34"/>
        <v>0</v>
      </c>
      <c r="P37" s="28">
        <f t="shared" si="34"/>
        <v>0</v>
      </c>
      <c r="Q37" s="28">
        <f t="shared" si="34"/>
        <v>0</v>
      </c>
      <c r="R37" s="28">
        <f t="shared" si="34"/>
        <v>0</v>
      </c>
      <c r="S37" s="28">
        <f t="shared" si="34"/>
        <v>0</v>
      </c>
      <c r="T37" s="28">
        <f t="shared" si="34"/>
        <v>0</v>
      </c>
      <c r="U37" s="30"/>
    </row>
    <row r="38" spans="1:21" ht="15" hidden="1">
      <c r="A38" s="6"/>
      <c r="B38" s="6"/>
      <c r="C38" s="6"/>
      <c r="D38" s="6"/>
      <c r="E38" s="7" t="s">
        <v>149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2"/>
      <c r="R38" s="22"/>
      <c r="S38" s="22"/>
      <c r="T38" s="22"/>
      <c r="U38" s="21"/>
    </row>
    <row r="39" spans="1:21" ht="15" hidden="1">
      <c r="A39" s="6">
        <v>2171</v>
      </c>
      <c r="B39" s="6" t="s">
        <v>145</v>
      </c>
      <c r="C39" s="6" t="s">
        <v>172</v>
      </c>
      <c r="D39" s="6" t="s">
        <v>145</v>
      </c>
      <c r="E39" s="7" t="s">
        <v>171</v>
      </c>
      <c r="F39" s="8">
        <f>SUM(K39,P39)</f>
        <v>0</v>
      </c>
      <c r="G39" s="8">
        <f t="shared" ref="G39" si="36">SUM(L39,Q39)</f>
        <v>0</v>
      </c>
      <c r="H39" s="8">
        <f t="shared" ref="H39" si="37">SUM(M39,R39)</f>
        <v>0</v>
      </c>
      <c r="I39" s="8">
        <f t="shared" ref="I39" si="38">SUM(N39,S39)</f>
        <v>0</v>
      </c>
      <c r="J39" s="8">
        <f t="shared" ref="J39" si="39">SUM(O39,T39)</f>
        <v>0</v>
      </c>
      <c r="K39" s="8">
        <f>SUM(O39)</f>
        <v>0</v>
      </c>
      <c r="L39" s="8">
        <v>0</v>
      </c>
      <c r="M39" s="8">
        <v>0</v>
      </c>
      <c r="N39" s="8">
        <f>SUM(O39,P39)</f>
        <v>0</v>
      </c>
      <c r="O39" s="8">
        <v>0</v>
      </c>
      <c r="P39" s="8">
        <f>SUM(T39)</f>
        <v>0</v>
      </c>
      <c r="Q39" s="22"/>
      <c r="R39" s="22"/>
      <c r="S39" s="22"/>
      <c r="T39" s="22"/>
      <c r="U39" s="21"/>
    </row>
    <row r="40" spans="1:21" s="31" customFormat="1" ht="38.25" hidden="1">
      <c r="A40" s="9">
        <v>2180</v>
      </c>
      <c r="B40" s="9" t="s">
        <v>145</v>
      </c>
      <c r="C40" s="9" t="s">
        <v>174</v>
      </c>
      <c r="D40" s="9" t="s">
        <v>146</v>
      </c>
      <c r="E40" s="10" t="s">
        <v>173</v>
      </c>
      <c r="F40" s="28">
        <f t="shared" ref="F40:O40" si="40">SUM(F42)</f>
        <v>0</v>
      </c>
      <c r="G40" s="28">
        <f t="shared" si="40"/>
        <v>0</v>
      </c>
      <c r="H40" s="28">
        <f t="shared" si="40"/>
        <v>0</v>
      </c>
      <c r="I40" s="28">
        <f t="shared" si="40"/>
        <v>0</v>
      </c>
      <c r="J40" s="28">
        <f t="shared" si="40"/>
        <v>0</v>
      </c>
      <c r="K40" s="28">
        <f t="shared" si="40"/>
        <v>0</v>
      </c>
      <c r="L40" s="28">
        <f t="shared" si="40"/>
        <v>0</v>
      </c>
      <c r="M40" s="28">
        <f t="shared" si="40"/>
        <v>0</v>
      </c>
      <c r="N40" s="28">
        <f t="shared" si="40"/>
        <v>0</v>
      </c>
      <c r="O40" s="28">
        <f t="shared" si="40"/>
        <v>0</v>
      </c>
      <c r="P40" s="28">
        <f t="shared" ref="P40:T40" si="41">SUM(P42)</f>
        <v>0</v>
      </c>
      <c r="Q40" s="28">
        <f t="shared" si="41"/>
        <v>0</v>
      </c>
      <c r="R40" s="28">
        <f t="shared" si="41"/>
        <v>0</v>
      </c>
      <c r="S40" s="28">
        <f t="shared" si="41"/>
        <v>0</v>
      </c>
      <c r="T40" s="28">
        <f t="shared" si="41"/>
        <v>0</v>
      </c>
      <c r="U40" s="30"/>
    </row>
    <row r="41" spans="1:21" ht="15" hidden="1">
      <c r="A41" s="6"/>
      <c r="B41" s="6"/>
      <c r="C41" s="6"/>
      <c r="D41" s="6"/>
      <c r="E41" s="7" t="s">
        <v>149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2"/>
      <c r="R41" s="22"/>
      <c r="S41" s="22"/>
      <c r="T41" s="22"/>
      <c r="U41" s="21"/>
    </row>
    <row r="42" spans="1:21" s="31" customFormat="1" ht="38.25" hidden="1">
      <c r="A42" s="9">
        <v>2181</v>
      </c>
      <c r="B42" s="9" t="s">
        <v>145</v>
      </c>
      <c r="C42" s="9" t="s">
        <v>174</v>
      </c>
      <c r="D42" s="9" t="s">
        <v>145</v>
      </c>
      <c r="E42" s="10" t="s">
        <v>173</v>
      </c>
      <c r="F42" s="28">
        <f t="shared" ref="F42:O42" si="42">SUM(F44:F45)</f>
        <v>0</v>
      </c>
      <c r="G42" s="28">
        <f t="shared" si="42"/>
        <v>0</v>
      </c>
      <c r="H42" s="28">
        <f t="shared" si="42"/>
        <v>0</v>
      </c>
      <c r="I42" s="28">
        <f t="shared" si="42"/>
        <v>0</v>
      </c>
      <c r="J42" s="28">
        <f t="shared" si="42"/>
        <v>0</v>
      </c>
      <c r="K42" s="28">
        <f t="shared" si="42"/>
        <v>0</v>
      </c>
      <c r="L42" s="28">
        <f t="shared" si="42"/>
        <v>0</v>
      </c>
      <c r="M42" s="28">
        <f t="shared" si="42"/>
        <v>0</v>
      </c>
      <c r="N42" s="28">
        <f t="shared" si="42"/>
        <v>0</v>
      </c>
      <c r="O42" s="28">
        <f t="shared" si="42"/>
        <v>0</v>
      </c>
      <c r="P42" s="28">
        <f t="shared" ref="P42:T42" si="43">SUM(P44:P45)</f>
        <v>0</v>
      </c>
      <c r="Q42" s="28">
        <f t="shared" si="43"/>
        <v>0</v>
      </c>
      <c r="R42" s="28">
        <f t="shared" si="43"/>
        <v>0</v>
      </c>
      <c r="S42" s="28">
        <f t="shared" si="43"/>
        <v>0</v>
      </c>
      <c r="T42" s="28">
        <f t="shared" si="43"/>
        <v>0</v>
      </c>
      <c r="U42" s="30"/>
    </row>
    <row r="43" spans="1:21" ht="15" hidden="1">
      <c r="A43" s="6"/>
      <c r="B43" s="6"/>
      <c r="C43" s="6"/>
      <c r="D43" s="6"/>
      <c r="E43" s="7" t="s">
        <v>149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2"/>
      <c r="R43" s="22"/>
      <c r="S43" s="22"/>
      <c r="T43" s="22"/>
      <c r="U43" s="21"/>
    </row>
    <row r="44" spans="1:21" ht="15" hidden="1">
      <c r="A44" s="6">
        <v>2182</v>
      </c>
      <c r="B44" s="6" t="s">
        <v>145</v>
      </c>
      <c r="C44" s="6" t="s">
        <v>174</v>
      </c>
      <c r="D44" s="6" t="s">
        <v>145</v>
      </c>
      <c r="E44" s="7" t="s">
        <v>175</v>
      </c>
      <c r="F44" s="8">
        <f t="shared" ref="F44:F45" si="44">SUM(K44,P44)</f>
        <v>0</v>
      </c>
      <c r="G44" s="8">
        <f t="shared" ref="G44:G45" si="45">SUM(L44,Q44)</f>
        <v>0</v>
      </c>
      <c r="H44" s="8">
        <f t="shared" ref="H44:H45" si="46">SUM(M44,R44)</f>
        <v>0</v>
      </c>
      <c r="I44" s="8">
        <f t="shared" ref="I44:I45" si="47">SUM(N44,S44)</f>
        <v>0</v>
      </c>
      <c r="J44" s="8">
        <f t="shared" ref="J44:J45" si="48">SUM(O44,T44)</f>
        <v>0</v>
      </c>
      <c r="K44" s="8">
        <f>SUM(L44,M44)</f>
        <v>0</v>
      </c>
      <c r="L44" s="8">
        <v>0</v>
      </c>
      <c r="M44" s="8">
        <v>0</v>
      </c>
      <c r="N44" s="8">
        <f>SUM(O44,P44)</f>
        <v>0</v>
      </c>
      <c r="O44" s="8">
        <v>0</v>
      </c>
      <c r="P44" s="8">
        <f>SUM(Q44,R44)</f>
        <v>0</v>
      </c>
      <c r="Q44" s="22"/>
      <c r="R44" s="22"/>
      <c r="S44" s="22"/>
      <c r="T44" s="22"/>
      <c r="U44" s="21"/>
    </row>
    <row r="45" spans="1:21" ht="15" hidden="1">
      <c r="A45" s="6">
        <v>2183</v>
      </c>
      <c r="B45" s="6" t="s">
        <v>145</v>
      </c>
      <c r="C45" s="6" t="s">
        <v>174</v>
      </c>
      <c r="D45" s="6" t="s">
        <v>145</v>
      </c>
      <c r="E45" s="7" t="s">
        <v>176</v>
      </c>
      <c r="F45" s="8">
        <f t="shared" si="44"/>
        <v>0</v>
      </c>
      <c r="G45" s="8">
        <f t="shared" si="45"/>
        <v>0</v>
      </c>
      <c r="H45" s="8">
        <f t="shared" si="46"/>
        <v>0</v>
      </c>
      <c r="I45" s="8">
        <f t="shared" si="47"/>
        <v>0</v>
      </c>
      <c r="J45" s="8">
        <f t="shared" si="48"/>
        <v>0</v>
      </c>
      <c r="K45" s="8">
        <f>SUM(L45,M45)</f>
        <v>0</v>
      </c>
      <c r="L45" s="8">
        <v>0</v>
      </c>
      <c r="M45" s="8">
        <v>0</v>
      </c>
      <c r="N45" s="8">
        <f>SUM(O45,P45)</f>
        <v>0</v>
      </c>
      <c r="O45" s="8">
        <v>0</v>
      </c>
      <c r="P45" s="8">
        <f>SUM(Q45,R45)</f>
        <v>0</v>
      </c>
      <c r="Q45" s="22"/>
      <c r="R45" s="22"/>
      <c r="S45" s="22"/>
      <c r="T45" s="22"/>
      <c r="U45" s="21"/>
    </row>
    <row r="46" spans="1:21" ht="25.5" hidden="1">
      <c r="A46" s="6">
        <v>2200</v>
      </c>
      <c r="B46" s="6" t="s">
        <v>152</v>
      </c>
      <c r="C46" s="6" t="s">
        <v>146</v>
      </c>
      <c r="D46" s="6" t="s">
        <v>146</v>
      </c>
      <c r="E46" s="7" t="s">
        <v>177</v>
      </c>
      <c r="F46" s="8">
        <f t="shared" ref="F46:O46" si="49">SUM(F48,F51,F54,F57,F60)</f>
        <v>0</v>
      </c>
      <c r="G46" s="8">
        <f t="shared" si="49"/>
        <v>0</v>
      </c>
      <c r="H46" s="8">
        <f t="shared" si="49"/>
        <v>0</v>
      </c>
      <c r="I46" s="8"/>
      <c r="J46" s="8"/>
      <c r="K46" s="8">
        <f t="shared" si="49"/>
        <v>0</v>
      </c>
      <c r="L46" s="8">
        <f t="shared" si="49"/>
        <v>0</v>
      </c>
      <c r="M46" s="8">
        <f t="shared" si="49"/>
        <v>0</v>
      </c>
      <c r="N46" s="8">
        <f t="shared" si="49"/>
        <v>0</v>
      </c>
      <c r="O46" s="8">
        <f t="shared" si="49"/>
        <v>0</v>
      </c>
      <c r="P46" s="8">
        <f t="shared" ref="P46" si="50">SUM(P48,P51,P54,P57,P60)</f>
        <v>0</v>
      </c>
      <c r="Q46" s="22"/>
      <c r="R46" s="22"/>
      <c r="S46" s="22"/>
      <c r="T46" s="22"/>
      <c r="U46" s="21"/>
    </row>
    <row r="47" spans="1:21" ht="15" hidden="1">
      <c r="A47" s="6"/>
      <c r="B47" s="6"/>
      <c r="C47" s="6"/>
      <c r="D47" s="6"/>
      <c r="E47" s="7" t="s">
        <v>147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2"/>
      <c r="R47" s="22"/>
      <c r="S47" s="22"/>
      <c r="T47" s="22"/>
      <c r="U47" s="21"/>
    </row>
    <row r="48" spans="1:21" ht="15" hidden="1">
      <c r="A48" s="6">
        <v>2210</v>
      </c>
      <c r="B48" s="6" t="s">
        <v>152</v>
      </c>
      <c r="C48" s="6" t="s">
        <v>145</v>
      </c>
      <c r="D48" s="6" t="s">
        <v>146</v>
      </c>
      <c r="E48" s="7" t="s">
        <v>178</v>
      </c>
      <c r="F48" s="8">
        <f t="shared" ref="F48:O48" si="51">SUM(F50)</f>
        <v>0</v>
      </c>
      <c r="G48" s="8">
        <f t="shared" si="51"/>
        <v>0</v>
      </c>
      <c r="H48" s="8">
        <f t="shared" si="51"/>
        <v>0</v>
      </c>
      <c r="I48" s="8"/>
      <c r="J48" s="8"/>
      <c r="K48" s="8">
        <f t="shared" si="51"/>
        <v>0</v>
      </c>
      <c r="L48" s="8">
        <f t="shared" si="51"/>
        <v>0</v>
      </c>
      <c r="M48" s="8">
        <f t="shared" si="51"/>
        <v>0</v>
      </c>
      <c r="N48" s="8">
        <f t="shared" si="51"/>
        <v>0</v>
      </c>
      <c r="O48" s="8">
        <f t="shared" si="51"/>
        <v>0</v>
      </c>
      <c r="P48" s="8">
        <f t="shared" ref="P48" si="52">SUM(P50)</f>
        <v>0</v>
      </c>
      <c r="Q48" s="22"/>
      <c r="R48" s="22"/>
      <c r="S48" s="22"/>
      <c r="T48" s="22"/>
      <c r="U48" s="21"/>
    </row>
    <row r="49" spans="1:21" ht="15" hidden="1">
      <c r="A49" s="6"/>
      <c r="B49" s="6"/>
      <c r="C49" s="6"/>
      <c r="D49" s="6"/>
      <c r="E49" s="7" t="s">
        <v>149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2"/>
      <c r="R49" s="22"/>
      <c r="S49" s="22"/>
      <c r="T49" s="22"/>
      <c r="U49" s="21"/>
    </row>
    <row r="50" spans="1:21" ht="15" hidden="1">
      <c r="A50" s="6">
        <v>2211</v>
      </c>
      <c r="B50" s="6" t="s">
        <v>152</v>
      </c>
      <c r="C50" s="6" t="s">
        <v>145</v>
      </c>
      <c r="D50" s="6" t="s">
        <v>145</v>
      </c>
      <c r="E50" s="7" t="s">
        <v>179</v>
      </c>
      <c r="F50" s="8">
        <f>SUM(G50,H50)</f>
        <v>0</v>
      </c>
      <c r="G50" s="8">
        <v>0</v>
      </c>
      <c r="H50" s="8">
        <v>0</v>
      </c>
      <c r="I50" s="8"/>
      <c r="J50" s="8"/>
      <c r="K50" s="8">
        <f>SUM(L50,M50)</f>
        <v>0</v>
      </c>
      <c r="L50" s="8">
        <v>0</v>
      </c>
      <c r="M50" s="8">
        <v>0</v>
      </c>
      <c r="N50" s="8">
        <f>SUM(O50,P50)</f>
        <v>0</v>
      </c>
      <c r="O50" s="8">
        <v>0</v>
      </c>
      <c r="P50" s="8">
        <f>SUM(Q50,R50)</f>
        <v>0</v>
      </c>
      <c r="Q50" s="22"/>
      <c r="R50" s="22"/>
      <c r="S50" s="22"/>
      <c r="T50" s="22"/>
      <c r="U50" s="21"/>
    </row>
    <row r="51" spans="1:21" ht="15" hidden="1">
      <c r="A51" s="6">
        <v>2220</v>
      </c>
      <c r="B51" s="6" t="s">
        <v>152</v>
      </c>
      <c r="C51" s="6" t="s">
        <v>152</v>
      </c>
      <c r="D51" s="6" t="s">
        <v>146</v>
      </c>
      <c r="E51" s="7" t="s">
        <v>180</v>
      </c>
      <c r="F51" s="8">
        <f t="shared" ref="F51:O51" si="53">SUM(F53)</f>
        <v>0</v>
      </c>
      <c r="G51" s="8">
        <f t="shared" si="53"/>
        <v>0</v>
      </c>
      <c r="H51" s="8">
        <f t="shared" si="53"/>
        <v>0</v>
      </c>
      <c r="I51" s="8"/>
      <c r="J51" s="8"/>
      <c r="K51" s="8">
        <f t="shared" si="53"/>
        <v>0</v>
      </c>
      <c r="L51" s="8">
        <f t="shared" si="53"/>
        <v>0</v>
      </c>
      <c r="M51" s="8">
        <f t="shared" si="53"/>
        <v>0</v>
      </c>
      <c r="N51" s="8">
        <f t="shared" si="53"/>
        <v>0</v>
      </c>
      <c r="O51" s="8">
        <f t="shared" si="53"/>
        <v>0</v>
      </c>
      <c r="P51" s="8">
        <f t="shared" ref="P51" si="54">SUM(P53)</f>
        <v>0</v>
      </c>
      <c r="Q51" s="22"/>
      <c r="R51" s="22"/>
      <c r="S51" s="22"/>
      <c r="T51" s="22"/>
      <c r="U51" s="21"/>
    </row>
    <row r="52" spans="1:21" ht="15" hidden="1">
      <c r="A52" s="6"/>
      <c r="B52" s="6"/>
      <c r="C52" s="6"/>
      <c r="D52" s="6"/>
      <c r="E52" s="7" t="s">
        <v>149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2"/>
      <c r="R52" s="22"/>
      <c r="S52" s="22"/>
      <c r="T52" s="22"/>
      <c r="U52" s="21"/>
    </row>
    <row r="53" spans="1:21" ht="15" hidden="1">
      <c r="A53" s="6">
        <v>2221</v>
      </c>
      <c r="B53" s="6" t="s">
        <v>152</v>
      </c>
      <c r="C53" s="6" t="s">
        <v>152</v>
      </c>
      <c r="D53" s="6" t="s">
        <v>145</v>
      </c>
      <c r="E53" s="7" t="s">
        <v>181</v>
      </c>
      <c r="F53" s="8">
        <f>SUM(G53,H53)</f>
        <v>0</v>
      </c>
      <c r="G53" s="8">
        <v>0</v>
      </c>
      <c r="H53" s="8">
        <v>0</v>
      </c>
      <c r="I53" s="8"/>
      <c r="J53" s="8"/>
      <c r="K53" s="8">
        <f>SUM(L53,M53)</f>
        <v>0</v>
      </c>
      <c r="L53" s="8">
        <v>0</v>
      </c>
      <c r="M53" s="8">
        <v>0</v>
      </c>
      <c r="N53" s="8">
        <f>SUM(O53,P53)</f>
        <v>0</v>
      </c>
      <c r="O53" s="8">
        <v>0</v>
      </c>
      <c r="P53" s="8">
        <f>SUM(Q53,R53)</f>
        <v>0</v>
      </c>
      <c r="Q53" s="22"/>
      <c r="R53" s="22"/>
      <c r="S53" s="22"/>
      <c r="T53" s="22"/>
      <c r="U53" s="21"/>
    </row>
    <row r="54" spans="1:21" ht="15" hidden="1">
      <c r="A54" s="6">
        <v>2230</v>
      </c>
      <c r="B54" s="6" t="s">
        <v>152</v>
      </c>
      <c r="C54" s="6" t="s">
        <v>154</v>
      </c>
      <c r="D54" s="6" t="s">
        <v>146</v>
      </c>
      <c r="E54" s="7" t="s">
        <v>182</v>
      </c>
      <c r="F54" s="8">
        <f t="shared" ref="F54:O54" si="55">SUM(F56)</f>
        <v>0</v>
      </c>
      <c r="G54" s="8">
        <f t="shared" si="55"/>
        <v>0</v>
      </c>
      <c r="H54" s="8">
        <f t="shared" si="55"/>
        <v>0</v>
      </c>
      <c r="I54" s="8"/>
      <c r="J54" s="8"/>
      <c r="K54" s="8">
        <f t="shared" si="55"/>
        <v>0</v>
      </c>
      <c r="L54" s="8">
        <f t="shared" si="55"/>
        <v>0</v>
      </c>
      <c r="M54" s="8">
        <f t="shared" si="55"/>
        <v>0</v>
      </c>
      <c r="N54" s="8">
        <f t="shared" si="55"/>
        <v>0</v>
      </c>
      <c r="O54" s="8">
        <f t="shared" si="55"/>
        <v>0</v>
      </c>
      <c r="P54" s="8">
        <f t="shared" ref="P54" si="56">SUM(P56)</f>
        <v>0</v>
      </c>
      <c r="Q54" s="22"/>
      <c r="R54" s="22"/>
      <c r="S54" s="22"/>
      <c r="T54" s="22"/>
      <c r="U54" s="21"/>
    </row>
    <row r="55" spans="1:21" ht="15" hidden="1">
      <c r="A55" s="6"/>
      <c r="B55" s="6"/>
      <c r="C55" s="6"/>
      <c r="D55" s="6"/>
      <c r="E55" s="7" t="s">
        <v>149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2"/>
      <c r="R55" s="22"/>
      <c r="S55" s="22"/>
      <c r="T55" s="22"/>
      <c r="U55" s="21"/>
    </row>
    <row r="56" spans="1:21" ht="15" hidden="1">
      <c r="A56" s="6">
        <v>2231</v>
      </c>
      <c r="B56" s="6" t="s">
        <v>152</v>
      </c>
      <c r="C56" s="6" t="s">
        <v>154</v>
      </c>
      <c r="D56" s="6" t="s">
        <v>145</v>
      </c>
      <c r="E56" s="7" t="s">
        <v>183</v>
      </c>
      <c r="F56" s="8">
        <f>SUM(G56,H56)</f>
        <v>0</v>
      </c>
      <c r="G56" s="8">
        <v>0</v>
      </c>
      <c r="H56" s="8">
        <v>0</v>
      </c>
      <c r="I56" s="8"/>
      <c r="J56" s="8"/>
      <c r="K56" s="8">
        <f>SUM(L56,M56)</f>
        <v>0</v>
      </c>
      <c r="L56" s="8">
        <v>0</v>
      </c>
      <c r="M56" s="8">
        <v>0</v>
      </c>
      <c r="N56" s="8">
        <f>SUM(O56,P56)</f>
        <v>0</v>
      </c>
      <c r="O56" s="8">
        <v>0</v>
      </c>
      <c r="P56" s="8">
        <f>SUM(Q56,R56)</f>
        <v>0</v>
      </c>
      <c r="Q56" s="22"/>
      <c r="R56" s="22"/>
      <c r="S56" s="22"/>
      <c r="T56" s="22"/>
      <c r="U56" s="21"/>
    </row>
    <row r="57" spans="1:21" ht="25.5" hidden="1">
      <c r="A57" s="6">
        <v>2240</v>
      </c>
      <c r="B57" s="6" t="s">
        <v>152</v>
      </c>
      <c r="C57" s="6" t="s">
        <v>163</v>
      </c>
      <c r="D57" s="6" t="s">
        <v>146</v>
      </c>
      <c r="E57" s="7" t="s">
        <v>184</v>
      </c>
      <c r="F57" s="8">
        <f t="shared" ref="F57:O57" si="57">SUM(F59)</f>
        <v>0</v>
      </c>
      <c r="G57" s="8">
        <f t="shared" si="57"/>
        <v>0</v>
      </c>
      <c r="H57" s="8">
        <f t="shared" si="57"/>
        <v>0</v>
      </c>
      <c r="I57" s="8"/>
      <c r="J57" s="8"/>
      <c r="K57" s="8">
        <f t="shared" si="57"/>
        <v>0</v>
      </c>
      <c r="L57" s="8">
        <f t="shared" si="57"/>
        <v>0</v>
      </c>
      <c r="M57" s="8">
        <f t="shared" si="57"/>
        <v>0</v>
      </c>
      <c r="N57" s="8">
        <f t="shared" si="57"/>
        <v>0</v>
      </c>
      <c r="O57" s="8">
        <f t="shared" si="57"/>
        <v>0</v>
      </c>
      <c r="P57" s="8">
        <f t="shared" ref="P57" si="58">SUM(P59)</f>
        <v>0</v>
      </c>
      <c r="Q57" s="22"/>
      <c r="R57" s="22"/>
      <c r="S57" s="22"/>
      <c r="T57" s="22"/>
      <c r="U57" s="21"/>
    </row>
    <row r="58" spans="1:21" ht="15" hidden="1">
      <c r="A58" s="6"/>
      <c r="B58" s="6"/>
      <c r="C58" s="6"/>
      <c r="D58" s="6"/>
      <c r="E58" s="7" t="s">
        <v>149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2"/>
      <c r="R58" s="22"/>
      <c r="S58" s="22"/>
      <c r="T58" s="22"/>
      <c r="U58" s="21"/>
    </row>
    <row r="59" spans="1:21" ht="25.5" hidden="1">
      <c r="A59" s="6">
        <v>2241</v>
      </c>
      <c r="B59" s="6" t="s">
        <v>152</v>
      </c>
      <c r="C59" s="6" t="s">
        <v>163</v>
      </c>
      <c r="D59" s="6" t="s">
        <v>145</v>
      </c>
      <c r="E59" s="7" t="s">
        <v>184</v>
      </c>
      <c r="F59" s="8">
        <f>SUM(G59,H59)</f>
        <v>0</v>
      </c>
      <c r="G59" s="8">
        <v>0</v>
      </c>
      <c r="H59" s="8">
        <v>0</v>
      </c>
      <c r="I59" s="8"/>
      <c r="J59" s="8"/>
      <c r="K59" s="8">
        <f>SUM(L59,M59)</f>
        <v>0</v>
      </c>
      <c r="L59" s="8">
        <v>0</v>
      </c>
      <c r="M59" s="8">
        <v>0</v>
      </c>
      <c r="N59" s="8">
        <f>SUM(O59,P59)</f>
        <v>0</v>
      </c>
      <c r="O59" s="8">
        <v>0</v>
      </c>
      <c r="P59" s="8">
        <f>SUM(Q59,R59)</f>
        <v>0</v>
      </c>
      <c r="Q59" s="22"/>
      <c r="R59" s="22"/>
      <c r="S59" s="22"/>
      <c r="T59" s="22"/>
      <c r="U59" s="21"/>
    </row>
    <row r="60" spans="1:21" ht="15" hidden="1">
      <c r="A60" s="6">
        <v>2250</v>
      </c>
      <c r="B60" s="6" t="s">
        <v>152</v>
      </c>
      <c r="C60" s="6" t="s">
        <v>166</v>
      </c>
      <c r="D60" s="6" t="s">
        <v>146</v>
      </c>
      <c r="E60" s="7" t="s">
        <v>185</v>
      </c>
      <c r="F60" s="8">
        <f t="shared" ref="F60:O60" si="59">SUM(F62)</f>
        <v>0</v>
      </c>
      <c r="G60" s="8">
        <f t="shared" si="59"/>
        <v>0</v>
      </c>
      <c r="H60" s="8">
        <f t="shared" si="59"/>
        <v>0</v>
      </c>
      <c r="I60" s="8"/>
      <c r="J60" s="8"/>
      <c r="K60" s="8">
        <f t="shared" si="59"/>
        <v>0</v>
      </c>
      <c r="L60" s="8">
        <f t="shared" si="59"/>
        <v>0</v>
      </c>
      <c r="M60" s="8">
        <f t="shared" si="59"/>
        <v>0</v>
      </c>
      <c r="N60" s="8">
        <f t="shared" si="59"/>
        <v>0</v>
      </c>
      <c r="O60" s="8">
        <f t="shared" si="59"/>
        <v>0</v>
      </c>
      <c r="P60" s="8">
        <f t="shared" ref="P60" si="60">SUM(P62)</f>
        <v>0</v>
      </c>
      <c r="Q60" s="22"/>
      <c r="R60" s="22"/>
      <c r="S60" s="22"/>
      <c r="T60" s="22"/>
      <c r="U60" s="21"/>
    </row>
    <row r="61" spans="1:21" ht="15" hidden="1">
      <c r="A61" s="6"/>
      <c r="B61" s="6"/>
      <c r="C61" s="6"/>
      <c r="D61" s="6"/>
      <c r="E61" s="7" t="s">
        <v>149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2"/>
      <c r="R61" s="22"/>
      <c r="S61" s="22"/>
      <c r="T61" s="22"/>
      <c r="U61" s="21"/>
    </row>
    <row r="62" spans="1:21" ht="15" hidden="1">
      <c r="A62" s="6">
        <v>2251</v>
      </c>
      <c r="B62" s="6" t="s">
        <v>152</v>
      </c>
      <c r="C62" s="6" t="s">
        <v>166</v>
      </c>
      <c r="D62" s="6" t="s">
        <v>145</v>
      </c>
      <c r="E62" s="7" t="s">
        <v>185</v>
      </c>
      <c r="F62" s="8">
        <f>SUM(G62,H62)</f>
        <v>0</v>
      </c>
      <c r="G62" s="8">
        <v>0</v>
      </c>
      <c r="H62" s="8">
        <v>0</v>
      </c>
      <c r="I62" s="8"/>
      <c r="J62" s="8"/>
      <c r="K62" s="8">
        <f>SUM(L62,M62)</f>
        <v>0</v>
      </c>
      <c r="L62" s="8">
        <v>0</v>
      </c>
      <c r="M62" s="8">
        <v>0</v>
      </c>
      <c r="N62" s="8">
        <f>SUM(O62,P62)</f>
        <v>0</v>
      </c>
      <c r="O62" s="8">
        <v>0</v>
      </c>
      <c r="P62" s="8">
        <f>SUM(Q62,R62)</f>
        <v>0</v>
      </c>
      <c r="Q62" s="22"/>
      <c r="R62" s="22"/>
      <c r="S62" s="22"/>
      <c r="T62" s="22"/>
      <c r="U62" s="21"/>
    </row>
    <row r="63" spans="1:21" ht="51" hidden="1">
      <c r="A63" s="6">
        <v>2300</v>
      </c>
      <c r="B63" s="6" t="s">
        <v>154</v>
      </c>
      <c r="C63" s="6" t="s">
        <v>146</v>
      </c>
      <c r="D63" s="6" t="s">
        <v>146</v>
      </c>
      <c r="E63" s="7" t="s">
        <v>186</v>
      </c>
      <c r="F63" s="8">
        <f t="shared" ref="F63:O63" si="61">SUM(F65,F70,F73,F77,F80,F83,F86,F89)</f>
        <v>0</v>
      </c>
      <c r="G63" s="8">
        <f t="shared" si="61"/>
        <v>0</v>
      </c>
      <c r="H63" s="8">
        <f t="shared" si="61"/>
        <v>0</v>
      </c>
      <c r="I63" s="8"/>
      <c r="J63" s="8"/>
      <c r="K63" s="8">
        <f t="shared" si="61"/>
        <v>0</v>
      </c>
      <c r="L63" s="8">
        <f t="shared" si="61"/>
        <v>0</v>
      </c>
      <c r="M63" s="8">
        <f t="shared" si="61"/>
        <v>0</v>
      </c>
      <c r="N63" s="8">
        <f t="shared" si="61"/>
        <v>0</v>
      </c>
      <c r="O63" s="8">
        <f t="shared" si="61"/>
        <v>0</v>
      </c>
      <c r="P63" s="8">
        <f t="shared" ref="P63" si="62">SUM(P65,P70,P73,P77,P80,P83,P86,P89)</f>
        <v>0</v>
      </c>
      <c r="Q63" s="22"/>
      <c r="R63" s="22"/>
      <c r="S63" s="22"/>
      <c r="T63" s="22"/>
      <c r="U63" s="21"/>
    </row>
    <row r="64" spans="1:21" ht="15" hidden="1">
      <c r="A64" s="6"/>
      <c r="B64" s="6"/>
      <c r="C64" s="6"/>
      <c r="D64" s="6"/>
      <c r="E64" s="7" t="s">
        <v>147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1"/>
    </row>
    <row r="65" spans="1:21" ht="15" hidden="1">
      <c r="A65" s="6">
        <v>2310</v>
      </c>
      <c r="B65" s="6" t="s">
        <v>154</v>
      </c>
      <c r="C65" s="6" t="s">
        <v>145</v>
      </c>
      <c r="D65" s="6" t="s">
        <v>146</v>
      </c>
      <c r="E65" s="7" t="s">
        <v>187</v>
      </c>
      <c r="F65" s="8">
        <f t="shared" ref="F65:O65" si="63">SUM(F67:F69)</f>
        <v>0</v>
      </c>
      <c r="G65" s="8">
        <f t="shared" si="63"/>
        <v>0</v>
      </c>
      <c r="H65" s="8">
        <f t="shared" si="63"/>
        <v>0</v>
      </c>
      <c r="I65" s="8"/>
      <c r="J65" s="8"/>
      <c r="K65" s="8">
        <f t="shared" si="63"/>
        <v>0</v>
      </c>
      <c r="L65" s="8">
        <f t="shared" si="63"/>
        <v>0</v>
      </c>
      <c r="M65" s="8">
        <f t="shared" si="63"/>
        <v>0</v>
      </c>
      <c r="N65" s="8">
        <f t="shared" si="63"/>
        <v>0</v>
      </c>
      <c r="O65" s="8">
        <f t="shared" si="63"/>
        <v>0</v>
      </c>
      <c r="P65" s="8">
        <f t="shared" ref="P65" si="64">SUM(P67:P69)</f>
        <v>0</v>
      </c>
      <c r="Q65" s="22"/>
      <c r="R65" s="22"/>
      <c r="S65" s="22"/>
      <c r="T65" s="22"/>
      <c r="U65" s="21"/>
    </row>
    <row r="66" spans="1:21" ht="15" hidden="1">
      <c r="A66" s="6"/>
      <c r="B66" s="6"/>
      <c r="C66" s="6"/>
      <c r="D66" s="6"/>
      <c r="E66" s="7" t="s">
        <v>149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2"/>
      <c r="R66" s="22"/>
      <c r="S66" s="22"/>
      <c r="T66" s="22"/>
      <c r="U66" s="21"/>
    </row>
    <row r="67" spans="1:21" ht="15" hidden="1">
      <c r="A67" s="6">
        <v>2311</v>
      </c>
      <c r="B67" s="6" t="s">
        <v>154</v>
      </c>
      <c r="C67" s="6" t="s">
        <v>145</v>
      </c>
      <c r="D67" s="6" t="s">
        <v>145</v>
      </c>
      <c r="E67" s="7" t="s">
        <v>188</v>
      </c>
      <c r="F67" s="8">
        <f>SUM(G67,H67)</f>
        <v>0</v>
      </c>
      <c r="G67" s="8">
        <v>0</v>
      </c>
      <c r="H67" s="8">
        <v>0</v>
      </c>
      <c r="I67" s="8"/>
      <c r="J67" s="8"/>
      <c r="K67" s="8">
        <f>SUM(L67,M67)</f>
        <v>0</v>
      </c>
      <c r="L67" s="8">
        <v>0</v>
      </c>
      <c r="M67" s="8">
        <v>0</v>
      </c>
      <c r="N67" s="8">
        <f>SUM(O67,P67)</f>
        <v>0</v>
      </c>
      <c r="O67" s="8">
        <v>0</v>
      </c>
      <c r="P67" s="8">
        <f>SUM(Q67,R67)</f>
        <v>0</v>
      </c>
      <c r="Q67" s="22"/>
      <c r="R67" s="22"/>
      <c r="S67" s="22"/>
      <c r="T67" s="22"/>
      <c r="U67" s="21"/>
    </row>
    <row r="68" spans="1:21" ht="15" hidden="1">
      <c r="A68" s="6">
        <v>2312</v>
      </c>
      <c r="B68" s="6" t="s">
        <v>154</v>
      </c>
      <c r="C68" s="6" t="s">
        <v>145</v>
      </c>
      <c r="D68" s="6" t="s">
        <v>152</v>
      </c>
      <c r="E68" s="7" t="s">
        <v>189</v>
      </c>
      <c r="F68" s="8">
        <f>SUM(G68,H68)</f>
        <v>0</v>
      </c>
      <c r="G68" s="8">
        <v>0</v>
      </c>
      <c r="H68" s="8">
        <v>0</v>
      </c>
      <c r="I68" s="8"/>
      <c r="J68" s="8"/>
      <c r="K68" s="8">
        <f>SUM(L68,M68)</f>
        <v>0</v>
      </c>
      <c r="L68" s="8">
        <v>0</v>
      </c>
      <c r="M68" s="8">
        <v>0</v>
      </c>
      <c r="N68" s="8">
        <f>SUM(O68,P68)</f>
        <v>0</v>
      </c>
      <c r="O68" s="8">
        <v>0</v>
      </c>
      <c r="P68" s="8">
        <f>SUM(Q68,R68)</f>
        <v>0</v>
      </c>
      <c r="Q68" s="22"/>
      <c r="R68" s="22"/>
      <c r="S68" s="22"/>
      <c r="T68" s="22"/>
      <c r="U68" s="21"/>
    </row>
    <row r="69" spans="1:21" ht="15" hidden="1">
      <c r="A69" s="6">
        <v>2313</v>
      </c>
      <c r="B69" s="6" t="s">
        <v>154</v>
      </c>
      <c r="C69" s="6" t="s">
        <v>145</v>
      </c>
      <c r="D69" s="6" t="s">
        <v>154</v>
      </c>
      <c r="E69" s="7" t="s">
        <v>190</v>
      </c>
      <c r="F69" s="8">
        <f>SUM(G69,H69)</f>
        <v>0</v>
      </c>
      <c r="G69" s="8">
        <v>0</v>
      </c>
      <c r="H69" s="8">
        <v>0</v>
      </c>
      <c r="I69" s="8"/>
      <c r="J69" s="8"/>
      <c r="K69" s="8">
        <f>SUM(L69,M69)</f>
        <v>0</v>
      </c>
      <c r="L69" s="8">
        <v>0</v>
      </c>
      <c r="M69" s="8">
        <v>0</v>
      </c>
      <c r="N69" s="8">
        <f>SUM(O69,P69)</f>
        <v>0</v>
      </c>
      <c r="O69" s="8">
        <v>0</v>
      </c>
      <c r="P69" s="8">
        <f>SUM(Q69,R69)</f>
        <v>0</v>
      </c>
      <c r="Q69" s="22"/>
      <c r="R69" s="22"/>
      <c r="S69" s="22"/>
      <c r="T69" s="22"/>
      <c r="U69" s="21"/>
    </row>
    <row r="70" spans="1:21" ht="15" hidden="1">
      <c r="A70" s="6">
        <v>2320</v>
      </c>
      <c r="B70" s="6" t="s">
        <v>154</v>
      </c>
      <c r="C70" s="6" t="s">
        <v>152</v>
      </c>
      <c r="D70" s="6" t="s">
        <v>146</v>
      </c>
      <c r="E70" s="7" t="s">
        <v>191</v>
      </c>
      <c r="F70" s="8">
        <f t="shared" ref="F70:O70" si="65">SUM(F72)</f>
        <v>0</v>
      </c>
      <c r="G70" s="8">
        <f t="shared" si="65"/>
        <v>0</v>
      </c>
      <c r="H70" s="8">
        <f t="shared" si="65"/>
        <v>0</v>
      </c>
      <c r="I70" s="8"/>
      <c r="J70" s="8"/>
      <c r="K70" s="8">
        <f t="shared" si="65"/>
        <v>0</v>
      </c>
      <c r="L70" s="8">
        <f t="shared" si="65"/>
        <v>0</v>
      </c>
      <c r="M70" s="8">
        <f t="shared" si="65"/>
        <v>0</v>
      </c>
      <c r="N70" s="8">
        <f t="shared" si="65"/>
        <v>0</v>
      </c>
      <c r="O70" s="8">
        <f t="shared" si="65"/>
        <v>0</v>
      </c>
      <c r="P70" s="8">
        <f t="shared" ref="P70" si="66">SUM(P72)</f>
        <v>0</v>
      </c>
      <c r="Q70" s="22"/>
      <c r="R70" s="22"/>
      <c r="S70" s="22"/>
      <c r="T70" s="22"/>
      <c r="U70" s="21"/>
    </row>
    <row r="71" spans="1:21" ht="15" hidden="1">
      <c r="A71" s="6"/>
      <c r="B71" s="6"/>
      <c r="C71" s="6"/>
      <c r="D71" s="6"/>
      <c r="E71" s="7" t="s">
        <v>149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22"/>
      <c r="R71" s="22"/>
      <c r="S71" s="22"/>
      <c r="T71" s="22"/>
      <c r="U71" s="21"/>
    </row>
    <row r="72" spans="1:21" ht="15" hidden="1">
      <c r="A72" s="6">
        <v>2321</v>
      </c>
      <c r="B72" s="6" t="s">
        <v>154</v>
      </c>
      <c r="C72" s="6" t="s">
        <v>152</v>
      </c>
      <c r="D72" s="6" t="s">
        <v>145</v>
      </c>
      <c r="E72" s="7" t="s">
        <v>192</v>
      </c>
      <c r="F72" s="8">
        <f>SUM(G72,H72)</f>
        <v>0</v>
      </c>
      <c r="G72" s="8">
        <v>0</v>
      </c>
      <c r="H72" s="8">
        <v>0</v>
      </c>
      <c r="I72" s="8"/>
      <c r="J72" s="8"/>
      <c r="K72" s="8">
        <f>SUM(L72,M72)</f>
        <v>0</v>
      </c>
      <c r="L72" s="8">
        <v>0</v>
      </c>
      <c r="M72" s="8">
        <v>0</v>
      </c>
      <c r="N72" s="8">
        <f>SUM(O72,P72)</f>
        <v>0</v>
      </c>
      <c r="O72" s="8">
        <v>0</v>
      </c>
      <c r="P72" s="8">
        <f>SUM(Q72,R72)</f>
        <v>0</v>
      </c>
      <c r="Q72" s="22"/>
      <c r="R72" s="22"/>
      <c r="S72" s="22"/>
      <c r="T72" s="22"/>
      <c r="U72" s="21"/>
    </row>
    <row r="73" spans="1:21" ht="25.5" hidden="1">
      <c r="A73" s="6">
        <v>2330</v>
      </c>
      <c r="B73" s="6" t="s">
        <v>154</v>
      </c>
      <c r="C73" s="6" t="s">
        <v>154</v>
      </c>
      <c r="D73" s="6" t="s">
        <v>146</v>
      </c>
      <c r="E73" s="7" t="s">
        <v>193</v>
      </c>
      <c r="F73" s="8">
        <f t="shared" ref="F73:O73" si="67">SUM(F75:F76)</f>
        <v>0</v>
      </c>
      <c r="G73" s="8">
        <f t="shared" si="67"/>
        <v>0</v>
      </c>
      <c r="H73" s="8">
        <f t="shared" si="67"/>
        <v>0</v>
      </c>
      <c r="I73" s="8"/>
      <c r="J73" s="8"/>
      <c r="K73" s="8">
        <f t="shared" si="67"/>
        <v>0</v>
      </c>
      <c r="L73" s="8">
        <f t="shared" si="67"/>
        <v>0</v>
      </c>
      <c r="M73" s="8">
        <f t="shared" si="67"/>
        <v>0</v>
      </c>
      <c r="N73" s="8">
        <f t="shared" si="67"/>
        <v>0</v>
      </c>
      <c r="O73" s="8">
        <f t="shared" si="67"/>
        <v>0</v>
      </c>
      <c r="P73" s="8">
        <f t="shared" ref="P73" si="68">SUM(P75:P76)</f>
        <v>0</v>
      </c>
      <c r="Q73" s="22"/>
      <c r="R73" s="22"/>
      <c r="S73" s="22"/>
      <c r="T73" s="22"/>
      <c r="U73" s="21"/>
    </row>
    <row r="74" spans="1:21" ht="15" hidden="1">
      <c r="A74" s="6"/>
      <c r="B74" s="6"/>
      <c r="C74" s="6"/>
      <c r="D74" s="6"/>
      <c r="E74" s="7" t="s">
        <v>149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22"/>
      <c r="R74" s="22"/>
      <c r="S74" s="22"/>
      <c r="T74" s="22"/>
      <c r="U74" s="21"/>
    </row>
    <row r="75" spans="1:21" ht="15" hidden="1">
      <c r="A75" s="6">
        <v>2331</v>
      </c>
      <c r="B75" s="6" t="s">
        <v>154</v>
      </c>
      <c r="C75" s="6" t="s">
        <v>154</v>
      </c>
      <c r="D75" s="6" t="s">
        <v>145</v>
      </c>
      <c r="E75" s="7" t="s">
        <v>194</v>
      </c>
      <c r="F75" s="8">
        <f>SUM(G75,H75)</f>
        <v>0</v>
      </c>
      <c r="G75" s="8">
        <v>0</v>
      </c>
      <c r="H75" s="8">
        <v>0</v>
      </c>
      <c r="I75" s="8"/>
      <c r="J75" s="8"/>
      <c r="K75" s="8">
        <f>SUM(L75,M75)</f>
        <v>0</v>
      </c>
      <c r="L75" s="8">
        <v>0</v>
      </c>
      <c r="M75" s="8">
        <v>0</v>
      </c>
      <c r="N75" s="8">
        <f>SUM(O75,P75)</f>
        <v>0</v>
      </c>
      <c r="O75" s="8">
        <v>0</v>
      </c>
      <c r="P75" s="8">
        <f>SUM(Q75,R75)</f>
        <v>0</v>
      </c>
      <c r="Q75" s="22"/>
      <c r="R75" s="22"/>
      <c r="S75" s="22"/>
      <c r="T75" s="22"/>
      <c r="U75" s="21"/>
    </row>
    <row r="76" spans="1:21" ht="15" hidden="1">
      <c r="A76" s="6">
        <v>2332</v>
      </c>
      <c r="B76" s="6" t="s">
        <v>154</v>
      </c>
      <c r="C76" s="6" t="s">
        <v>154</v>
      </c>
      <c r="D76" s="6" t="s">
        <v>152</v>
      </c>
      <c r="E76" s="7" t="s">
        <v>195</v>
      </c>
      <c r="F76" s="8">
        <f>SUM(G76,H76)</f>
        <v>0</v>
      </c>
      <c r="G76" s="8">
        <v>0</v>
      </c>
      <c r="H76" s="8">
        <v>0</v>
      </c>
      <c r="I76" s="8"/>
      <c r="J76" s="8"/>
      <c r="K76" s="8">
        <f>SUM(L76,M76)</f>
        <v>0</v>
      </c>
      <c r="L76" s="8">
        <v>0</v>
      </c>
      <c r="M76" s="8">
        <v>0</v>
      </c>
      <c r="N76" s="8">
        <f>SUM(O76,P76)</f>
        <v>0</v>
      </c>
      <c r="O76" s="8">
        <v>0</v>
      </c>
      <c r="P76" s="8">
        <f>SUM(Q76,R76)</f>
        <v>0</v>
      </c>
      <c r="Q76" s="22"/>
      <c r="R76" s="22"/>
      <c r="S76" s="22"/>
      <c r="T76" s="22"/>
      <c r="U76" s="21"/>
    </row>
    <row r="77" spans="1:21" ht="15" hidden="1">
      <c r="A77" s="6">
        <v>2340</v>
      </c>
      <c r="B77" s="6" t="s">
        <v>154</v>
      </c>
      <c r="C77" s="6" t="s">
        <v>163</v>
      </c>
      <c r="D77" s="6" t="s">
        <v>146</v>
      </c>
      <c r="E77" s="7" t="s">
        <v>196</v>
      </c>
      <c r="F77" s="8">
        <f t="shared" ref="F77:O77" si="69">SUM(F79)</f>
        <v>0</v>
      </c>
      <c r="G77" s="8">
        <f t="shared" si="69"/>
        <v>0</v>
      </c>
      <c r="H77" s="8">
        <f t="shared" si="69"/>
        <v>0</v>
      </c>
      <c r="I77" s="8"/>
      <c r="J77" s="8"/>
      <c r="K77" s="8">
        <f t="shared" si="69"/>
        <v>0</v>
      </c>
      <c r="L77" s="8">
        <f t="shared" si="69"/>
        <v>0</v>
      </c>
      <c r="M77" s="8">
        <f t="shared" si="69"/>
        <v>0</v>
      </c>
      <c r="N77" s="8">
        <f t="shared" si="69"/>
        <v>0</v>
      </c>
      <c r="O77" s="8">
        <f t="shared" si="69"/>
        <v>0</v>
      </c>
      <c r="P77" s="8">
        <f t="shared" ref="P77" si="70">SUM(P79)</f>
        <v>0</v>
      </c>
      <c r="Q77" s="22"/>
      <c r="R77" s="22"/>
      <c r="S77" s="22"/>
      <c r="T77" s="22"/>
      <c r="U77" s="21"/>
    </row>
    <row r="78" spans="1:21" ht="15" hidden="1">
      <c r="A78" s="6"/>
      <c r="B78" s="6"/>
      <c r="C78" s="6"/>
      <c r="D78" s="6"/>
      <c r="E78" s="7" t="s">
        <v>149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22"/>
      <c r="R78" s="22"/>
      <c r="S78" s="22"/>
      <c r="T78" s="22"/>
      <c r="U78" s="21"/>
    </row>
    <row r="79" spans="1:21" ht="15" hidden="1">
      <c r="A79" s="6">
        <v>2341</v>
      </c>
      <c r="B79" s="6" t="s">
        <v>154</v>
      </c>
      <c r="C79" s="6" t="s">
        <v>163</v>
      </c>
      <c r="D79" s="6" t="s">
        <v>145</v>
      </c>
      <c r="E79" s="7" t="s">
        <v>196</v>
      </c>
      <c r="F79" s="8">
        <f>SUM(G79,H79)</f>
        <v>0</v>
      </c>
      <c r="G79" s="8">
        <v>0</v>
      </c>
      <c r="H79" s="8">
        <v>0</v>
      </c>
      <c r="I79" s="8"/>
      <c r="J79" s="8"/>
      <c r="K79" s="8">
        <f>SUM(L79,M79)</f>
        <v>0</v>
      </c>
      <c r="L79" s="8">
        <v>0</v>
      </c>
      <c r="M79" s="8">
        <v>0</v>
      </c>
      <c r="N79" s="8">
        <f>SUM(O79,P79)</f>
        <v>0</v>
      </c>
      <c r="O79" s="8">
        <v>0</v>
      </c>
      <c r="P79" s="8">
        <f>SUM(Q79,R79)</f>
        <v>0</v>
      </c>
      <c r="Q79" s="22"/>
      <c r="R79" s="22"/>
      <c r="S79" s="22"/>
      <c r="T79" s="22"/>
      <c r="U79" s="21"/>
    </row>
    <row r="80" spans="1:21" ht="15" hidden="1">
      <c r="A80" s="6">
        <v>2350</v>
      </c>
      <c r="B80" s="6" t="s">
        <v>154</v>
      </c>
      <c r="C80" s="6" t="s">
        <v>166</v>
      </c>
      <c r="D80" s="6" t="s">
        <v>146</v>
      </c>
      <c r="E80" s="7" t="s">
        <v>197</v>
      </c>
      <c r="F80" s="8">
        <f t="shared" ref="F80:O80" si="71">SUM(F82)</f>
        <v>0</v>
      </c>
      <c r="G80" s="8">
        <f t="shared" si="71"/>
        <v>0</v>
      </c>
      <c r="H80" s="8">
        <f t="shared" si="71"/>
        <v>0</v>
      </c>
      <c r="I80" s="8"/>
      <c r="J80" s="8"/>
      <c r="K80" s="8">
        <f t="shared" si="71"/>
        <v>0</v>
      </c>
      <c r="L80" s="8">
        <f t="shared" si="71"/>
        <v>0</v>
      </c>
      <c r="M80" s="8">
        <f t="shared" si="71"/>
        <v>0</v>
      </c>
      <c r="N80" s="8">
        <f t="shared" si="71"/>
        <v>0</v>
      </c>
      <c r="O80" s="8">
        <f t="shared" si="71"/>
        <v>0</v>
      </c>
      <c r="P80" s="8">
        <f t="shared" ref="P80" si="72">SUM(P82)</f>
        <v>0</v>
      </c>
      <c r="Q80" s="22"/>
      <c r="R80" s="22"/>
      <c r="S80" s="22"/>
      <c r="T80" s="22"/>
      <c r="U80" s="21"/>
    </row>
    <row r="81" spans="1:21" ht="15" hidden="1">
      <c r="A81" s="6"/>
      <c r="B81" s="6"/>
      <c r="C81" s="6"/>
      <c r="D81" s="6"/>
      <c r="E81" s="7" t="s">
        <v>149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22"/>
      <c r="R81" s="22"/>
      <c r="S81" s="22"/>
      <c r="T81" s="22"/>
      <c r="U81" s="21"/>
    </row>
    <row r="82" spans="1:21" ht="15" hidden="1">
      <c r="A82" s="6">
        <v>2351</v>
      </c>
      <c r="B82" s="6" t="s">
        <v>154</v>
      </c>
      <c r="C82" s="6" t="s">
        <v>166</v>
      </c>
      <c r="D82" s="6" t="s">
        <v>145</v>
      </c>
      <c r="E82" s="7" t="s">
        <v>198</v>
      </c>
      <c r="F82" s="8">
        <f>SUM(G82,H82)</f>
        <v>0</v>
      </c>
      <c r="G82" s="8">
        <v>0</v>
      </c>
      <c r="H82" s="8">
        <v>0</v>
      </c>
      <c r="I82" s="8"/>
      <c r="J82" s="8"/>
      <c r="K82" s="8">
        <f>SUM(L82,M82)</f>
        <v>0</v>
      </c>
      <c r="L82" s="8">
        <v>0</v>
      </c>
      <c r="M82" s="8">
        <v>0</v>
      </c>
      <c r="N82" s="8">
        <f>SUM(O82,P82)</f>
        <v>0</v>
      </c>
      <c r="O82" s="8">
        <v>0</v>
      </c>
      <c r="P82" s="8">
        <f>SUM(Q82,R82)</f>
        <v>0</v>
      </c>
      <c r="Q82" s="22"/>
      <c r="R82" s="22"/>
      <c r="S82" s="22"/>
      <c r="T82" s="22"/>
      <c r="U82" s="21"/>
    </row>
    <row r="83" spans="1:21" ht="25.5" hidden="1">
      <c r="A83" s="6">
        <v>2360</v>
      </c>
      <c r="B83" s="6" t="s">
        <v>154</v>
      </c>
      <c r="C83" s="6" t="s">
        <v>169</v>
      </c>
      <c r="D83" s="6" t="s">
        <v>146</v>
      </c>
      <c r="E83" s="7" t="s">
        <v>199</v>
      </c>
      <c r="F83" s="8">
        <f t="shared" ref="F83:O83" si="73">SUM(F85)</f>
        <v>0</v>
      </c>
      <c r="G83" s="8">
        <f t="shared" si="73"/>
        <v>0</v>
      </c>
      <c r="H83" s="8">
        <f t="shared" si="73"/>
        <v>0</v>
      </c>
      <c r="I83" s="8"/>
      <c r="J83" s="8"/>
      <c r="K83" s="8">
        <f t="shared" si="73"/>
        <v>0</v>
      </c>
      <c r="L83" s="8">
        <f t="shared" si="73"/>
        <v>0</v>
      </c>
      <c r="M83" s="8">
        <f t="shared" si="73"/>
        <v>0</v>
      </c>
      <c r="N83" s="8">
        <f t="shared" si="73"/>
        <v>0</v>
      </c>
      <c r="O83" s="8">
        <f t="shared" si="73"/>
        <v>0</v>
      </c>
      <c r="P83" s="8">
        <f t="shared" ref="P83" si="74">SUM(P85)</f>
        <v>0</v>
      </c>
      <c r="Q83" s="22"/>
      <c r="R83" s="22"/>
      <c r="S83" s="22"/>
      <c r="T83" s="22"/>
      <c r="U83" s="21"/>
    </row>
    <row r="84" spans="1:21" ht="15" hidden="1">
      <c r="A84" s="6"/>
      <c r="B84" s="6"/>
      <c r="C84" s="6"/>
      <c r="D84" s="6"/>
      <c r="E84" s="7" t="s">
        <v>149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22"/>
      <c r="R84" s="22"/>
      <c r="S84" s="22"/>
      <c r="T84" s="22"/>
      <c r="U84" s="21"/>
    </row>
    <row r="85" spans="1:21" ht="25.5" hidden="1">
      <c r="A85" s="6">
        <v>2361</v>
      </c>
      <c r="B85" s="6" t="s">
        <v>154</v>
      </c>
      <c r="C85" s="6" t="s">
        <v>169</v>
      </c>
      <c r="D85" s="6" t="s">
        <v>145</v>
      </c>
      <c r="E85" s="7" t="s">
        <v>199</v>
      </c>
      <c r="F85" s="8">
        <f>SUM(G85,H85)</f>
        <v>0</v>
      </c>
      <c r="G85" s="8">
        <v>0</v>
      </c>
      <c r="H85" s="8">
        <v>0</v>
      </c>
      <c r="I85" s="8"/>
      <c r="J85" s="8"/>
      <c r="K85" s="8">
        <f>SUM(L85,M85)</f>
        <v>0</v>
      </c>
      <c r="L85" s="8">
        <v>0</v>
      </c>
      <c r="M85" s="8">
        <v>0</v>
      </c>
      <c r="N85" s="8">
        <f>SUM(O85,P85)</f>
        <v>0</v>
      </c>
      <c r="O85" s="8">
        <v>0</v>
      </c>
      <c r="P85" s="8">
        <f>SUM(Q85,R85)</f>
        <v>0</v>
      </c>
      <c r="Q85" s="22"/>
      <c r="R85" s="22"/>
      <c r="S85" s="22"/>
      <c r="T85" s="22"/>
      <c r="U85" s="21"/>
    </row>
    <row r="86" spans="1:21" ht="15" hidden="1">
      <c r="A86" s="6">
        <v>2370</v>
      </c>
      <c r="B86" s="6" t="s">
        <v>154</v>
      </c>
      <c r="C86" s="6" t="s">
        <v>172</v>
      </c>
      <c r="D86" s="6" t="s">
        <v>146</v>
      </c>
      <c r="E86" s="7" t="s">
        <v>200</v>
      </c>
      <c r="F86" s="8">
        <f t="shared" ref="F86:O86" si="75">SUM(F88)</f>
        <v>0</v>
      </c>
      <c r="G86" s="8">
        <f t="shared" si="75"/>
        <v>0</v>
      </c>
      <c r="H86" s="8">
        <f t="shared" si="75"/>
        <v>0</v>
      </c>
      <c r="I86" s="8"/>
      <c r="J86" s="8"/>
      <c r="K86" s="8">
        <f t="shared" si="75"/>
        <v>0</v>
      </c>
      <c r="L86" s="8">
        <f t="shared" si="75"/>
        <v>0</v>
      </c>
      <c r="M86" s="8">
        <f t="shared" si="75"/>
        <v>0</v>
      </c>
      <c r="N86" s="8">
        <f t="shared" si="75"/>
        <v>0</v>
      </c>
      <c r="O86" s="8">
        <f t="shared" si="75"/>
        <v>0</v>
      </c>
      <c r="P86" s="8">
        <f t="shared" ref="P86" si="76">SUM(P88)</f>
        <v>0</v>
      </c>
      <c r="Q86" s="22"/>
      <c r="R86" s="22"/>
      <c r="S86" s="22"/>
      <c r="T86" s="22"/>
      <c r="U86" s="21"/>
    </row>
    <row r="87" spans="1:21" ht="15" hidden="1">
      <c r="A87" s="6"/>
      <c r="B87" s="6"/>
      <c r="C87" s="6"/>
      <c r="D87" s="6"/>
      <c r="E87" s="7" t="s">
        <v>149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22"/>
      <c r="R87" s="22"/>
      <c r="S87" s="22"/>
      <c r="T87" s="22"/>
      <c r="U87" s="21"/>
    </row>
    <row r="88" spans="1:21" ht="15" hidden="1">
      <c r="A88" s="6">
        <v>2371</v>
      </c>
      <c r="B88" s="6" t="s">
        <v>154</v>
      </c>
      <c r="C88" s="6" t="s">
        <v>172</v>
      </c>
      <c r="D88" s="6" t="s">
        <v>145</v>
      </c>
      <c r="E88" s="7" t="s">
        <v>200</v>
      </c>
      <c r="F88" s="8">
        <f>SUM(G88,H88)</f>
        <v>0</v>
      </c>
      <c r="G88" s="8">
        <v>0</v>
      </c>
      <c r="H88" s="8">
        <v>0</v>
      </c>
      <c r="I88" s="8"/>
      <c r="J88" s="8"/>
      <c r="K88" s="8">
        <f>SUM(L88,M88)</f>
        <v>0</v>
      </c>
      <c r="L88" s="8">
        <v>0</v>
      </c>
      <c r="M88" s="8">
        <v>0</v>
      </c>
      <c r="N88" s="8">
        <f>SUM(O88,P88)</f>
        <v>0</v>
      </c>
      <c r="O88" s="8">
        <v>0</v>
      </c>
      <c r="P88" s="8">
        <f>SUM(Q88,R88)</f>
        <v>0</v>
      </c>
      <c r="Q88" s="22"/>
      <c r="R88" s="22"/>
      <c r="S88" s="22"/>
      <c r="T88" s="22"/>
      <c r="U88" s="21"/>
    </row>
    <row r="89" spans="1:21" ht="25.5" hidden="1">
      <c r="A89" s="6">
        <v>2380</v>
      </c>
      <c r="B89" s="6" t="s">
        <v>154</v>
      </c>
      <c r="C89" s="6" t="s">
        <v>174</v>
      </c>
      <c r="D89" s="6" t="s">
        <v>146</v>
      </c>
      <c r="E89" s="7" t="s">
        <v>201</v>
      </c>
      <c r="F89" s="8">
        <f t="shared" ref="F89:O89" si="77">SUM(F91)</f>
        <v>0</v>
      </c>
      <c r="G89" s="8">
        <f t="shared" si="77"/>
        <v>0</v>
      </c>
      <c r="H89" s="8">
        <f t="shared" si="77"/>
        <v>0</v>
      </c>
      <c r="I89" s="8"/>
      <c r="J89" s="8"/>
      <c r="K89" s="8">
        <f t="shared" si="77"/>
        <v>0</v>
      </c>
      <c r="L89" s="8">
        <f t="shared" si="77"/>
        <v>0</v>
      </c>
      <c r="M89" s="8">
        <f t="shared" si="77"/>
        <v>0</v>
      </c>
      <c r="N89" s="8">
        <f t="shared" si="77"/>
        <v>0</v>
      </c>
      <c r="O89" s="8">
        <f t="shared" si="77"/>
        <v>0</v>
      </c>
      <c r="P89" s="8">
        <f t="shared" ref="P89" si="78">SUM(P91)</f>
        <v>0</v>
      </c>
      <c r="Q89" s="22"/>
      <c r="R89" s="22"/>
      <c r="S89" s="22"/>
      <c r="T89" s="22"/>
      <c r="U89" s="21"/>
    </row>
    <row r="90" spans="1:21" ht="15" hidden="1">
      <c r="A90" s="6"/>
      <c r="B90" s="6"/>
      <c r="C90" s="6"/>
      <c r="D90" s="6"/>
      <c r="E90" s="7" t="s">
        <v>149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22"/>
      <c r="R90" s="22"/>
      <c r="S90" s="22"/>
      <c r="T90" s="22"/>
      <c r="U90" s="21"/>
    </row>
    <row r="91" spans="1:21" ht="25.5" hidden="1">
      <c r="A91" s="6">
        <v>2381</v>
      </c>
      <c r="B91" s="6" t="s">
        <v>145</v>
      </c>
      <c r="C91" s="6" t="s">
        <v>174</v>
      </c>
      <c r="D91" s="6" t="s">
        <v>145</v>
      </c>
      <c r="E91" s="7" t="s">
        <v>202</v>
      </c>
      <c r="F91" s="8">
        <f>SUM(G91,H91)</f>
        <v>0</v>
      </c>
      <c r="G91" s="8">
        <v>0</v>
      </c>
      <c r="H91" s="8">
        <v>0</v>
      </c>
      <c r="I91" s="8"/>
      <c r="J91" s="8"/>
      <c r="K91" s="8">
        <f>SUM(L91,M91)</f>
        <v>0</v>
      </c>
      <c r="L91" s="8">
        <v>0</v>
      </c>
      <c r="M91" s="8">
        <v>0</v>
      </c>
      <c r="N91" s="8">
        <f>SUM(O91,P91)</f>
        <v>0</v>
      </c>
      <c r="O91" s="8">
        <v>0</v>
      </c>
      <c r="P91" s="8">
        <f>SUM(Q91,R91)</f>
        <v>0</v>
      </c>
      <c r="Q91" s="22"/>
      <c r="R91" s="22"/>
      <c r="S91" s="22"/>
      <c r="T91" s="22"/>
      <c r="U91" s="21"/>
    </row>
    <row r="92" spans="1:21" s="31" customFormat="1" ht="38.25" hidden="1">
      <c r="A92" s="9">
        <v>2400</v>
      </c>
      <c r="B92" s="9" t="s">
        <v>163</v>
      </c>
      <c r="C92" s="9" t="s">
        <v>146</v>
      </c>
      <c r="D92" s="9" t="s">
        <v>146</v>
      </c>
      <c r="E92" s="10" t="s">
        <v>203</v>
      </c>
      <c r="F92" s="28">
        <f t="shared" ref="F92:O92" si="79">SUM(F94,F98,F104,F112,F117,F124,F127,F133,F142)</f>
        <v>0</v>
      </c>
      <c r="G92" s="28">
        <f t="shared" si="79"/>
        <v>0</v>
      </c>
      <c r="H92" s="28">
        <f t="shared" si="79"/>
        <v>0</v>
      </c>
      <c r="I92" s="28">
        <f t="shared" si="79"/>
        <v>0</v>
      </c>
      <c r="J92" s="28">
        <f t="shared" si="79"/>
        <v>0</v>
      </c>
      <c r="K92" s="28">
        <f t="shared" si="79"/>
        <v>0</v>
      </c>
      <c r="L92" s="28">
        <f t="shared" si="79"/>
        <v>0</v>
      </c>
      <c r="M92" s="28">
        <f t="shared" si="79"/>
        <v>0</v>
      </c>
      <c r="N92" s="28">
        <f t="shared" si="79"/>
        <v>0</v>
      </c>
      <c r="O92" s="28">
        <f t="shared" si="79"/>
        <v>0</v>
      </c>
      <c r="P92" s="28">
        <f t="shared" ref="P92:T92" si="80">SUM(P94,P98,P104,P112,P117,P124,P127,P133,P142)</f>
        <v>0</v>
      </c>
      <c r="Q92" s="28">
        <f t="shared" si="80"/>
        <v>0</v>
      </c>
      <c r="R92" s="28">
        <f t="shared" si="80"/>
        <v>0</v>
      </c>
      <c r="S92" s="28">
        <f t="shared" si="80"/>
        <v>0</v>
      </c>
      <c r="T92" s="28">
        <f t="shared" si="80"/>
        <v>0</v>
      </c>
      <c r="U92" s="30"/>
    </row>
    <row r="93" spans="1:21" ht="15" hidden="1">
      <c r="A93" s="6"/>
      <c r="B93" s="6"/>
      <c r="C93" s="6"/>
      <c r="D93" s="6"/>
      <c r="E93" s="7" t="s">
        <v>149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22"/>
      <c r="R93" s="22"/>
      <c r="S93" s="22"/>
      <c r="T93" s="22"/>
      <c r="U93" s="21"/>
    </row>
    <row r="94" spans="1:21" ht="25.5" hidden="1">
      <c r="A94" s="6">
        <v>2410</v>
      </c>
      <c r="B94" s="6" t="s">
        <v>163</v>
      </c>
      <c r="C94" s="6" t="s">
        <v>145</v>
      </c>
      <c r="D94" s="6" t="s">
        <v>146</v>
      </c>
      <c r="E94" s="7" t="s">
        <v>204</v>
      </c>
      <c r="F94" s="8">
        <f>SUM(K94,P94)</f>
        <v>0</v>
      </c>
      <c r="G94" s="8">
        <f t="shared" ref="G94" si="81">SUM(L94,Q94)</f>
        <v>0</v>
      </c>
      <c r="H94" s="8">
        <f t="shared" ref="H94" si="82">SUM(M94,R94)</f>
        <v>0</v>
      </c>
      <c r="I94" s="8">
        <f t="shared" ref="I94" si="83">SUM(N94,S94)</f>
        <v>0</v>
      </c>
      <c r="J94" s="8">
        <f t="shared" ref="J94" si="84">SUM(O94,T94)</f>
        <v>0</v>
      </c>
      <c r="K94" s="8">
        <f t="shared" ref="K94:O94" si="85">SUM(K96:K97)</f>
        <v>0</v>
      </c>
      <c r="L94" s="8">
        <f t="shared" si="85"/>
        <v>0</v>
      </c>
      <c r="M94" s="8">
        <f t="shared" si="85"/>
        <v>0</v>
      </c>
      <c r="N94" s="8">
        <f t="shared" si="85"/>
        <v>0</v>
      </c>
      <c r="O94" s="8">
        <f t="shared" si="85"/>
        <v>0</v>
      </c>
      <c r="P94" s="8">
        <f t="shared" ref="P94" si="86">SUM(P96:P97)</f>
        <v>0</v>
      </c>
      <c r="Q94" s="22"/>
      <c r="R94" s="22"/>
      <c r="S94" s="22"/>
      <c r="T94" s="22"/>
      <c r="U94" s="21"/>
    </row>
    <row r="95" spans="1:21" ht="15" hidden="1">
      <c r="A95" s="6"/>
      <c r="B95" s="6"/>
      <c r="C95" s="6"/>
      <c r="D95" s="6"/>
      <c r="E95" s="7" t="s">
        <v>149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22"/>
      <c r="R95" s="22"/>
      <c r="S95" s="22"/>
      <c r="T95" s="22"/>
      <c r="U95" s="21"/>
    </row>
    <row r="96" spans="1:21" ht="25.5" hidden="1">
      <c r="A96" s="6">
        <v>2411</v>
      </c>
      <c r="B96" s="6" t="s">
        <v>163</v>
      </c>
      <c r="C96" s="6" t="s">
        <v>145</v>
      </c>
      <c r="D96" s="6" t="s">
        <v>145</v>
      </c>
      <c r="E96" s="7" t="s">
        <v>205</v>
      </c>
      <c r="F96" s="8">
        <f t="shared" ref="F96:F97" si="87">SUM(K96,P96)</f>
        <v>0</v>
      </c>
      <c r="G96" s="8">
        <f t="shared" ref="G96:G97" si="88">SUM(L96,Q96)</f>
        <v>0</v>
      </c>
      <c r="H96" s="8">
        <f t="shared" ref="H96:H97" si="89">SUM(M96,R96)</f>
        <v>0</v>
      </c>
      <c r="I96" s="8">
        <f t="shared" ref="I96:I97" si="90">SUM(N96,S96)</f>
        <v>0</v>
      </c>
      <c r="J96" s="8">
        <f t="shared" ref="J96:J97" si="91">SUM(O96,T96)</f>
        <v>0</v>
      </c>
      <c r="K96" s="8">
        <f>SUM(L96,M96)</f>
        <v>0</v>
      </c>
      <c r="L96" s="8">
        <v>0</v>
      </c>
      <c r="M96" s="8">
        <v>0</v>
      </c>
      <c r="N96" s="8">
        <f>SUM(O96,P96)</f>
        <v>0</v>
      </c>
      <c r="O96" s="8">
        <v>0</v>
      </c>
      <c r="P96" s="8">
        <f>SUM(Q96,R96)</f>
        <v>0</v>
      </c>
      <c r="Q96" s="22"/>
      <c r="R96" s="22"/>
      <c r="S96" s="22"/>
      <c r="T96" s="22"/>
      <c r="U96" s="21"/>
    </row>
    <row r="97" spans="1:21" ht="25.5" hidden="1">
      <c r="A97" s="6">
        <v>2412</v>
      </c>
      <c r="B97" s="6" t="s">
        <v>163</v>
      </c>
      <c r="C97" s="6" t="s">
        <v>145</v>
      </c>
      <c r="D97" s="6" t="s">
        <v>152</v>
      </c>
      <c r="E97" s="7" t="s">
        <v>206</v>
      </c>
      <c r="F97" s="8">
        <f t="shared" si="87"/>
        <v>0</v>
      </c>
      <c r="G97" s="8">
        <f t="shared" si="88"/>
        <v>0</v>
      </c>
      <c r="H97" s="8">
        <f t="shared" si="89"/>
        <v>0</v>
      </c>
      <c r="I97" s="8">
        <f t="shared" si="90"/>
        <v>0</v>
      </c>
      <c r="J97" s="8">
        <f t="shared" si="91"/>
        <v>0</v>
      </c>
      <c r="K97" s="8">
        <f>SUM(L97,M97)</f>
        <v>0</v>
      </c>
      <c r="L97" s="8">
        <v>0</v>
      </c>
      <c r="M97" s="8">
        <v>0</v>
      </c>
      <c r="N97" s="8">
        <f>SUM(O97,P97)</f>
        <v>0</v>
      </c>
      <c r="O97" s="8">
        <v>0</v>
      </c>
      <c r="P97" s="8">
        <f>SUM(Q97,R97)</f>
        <v>0</v>
      </c>
      <c r="Q97" s="22"/>
      <c r="R97" s="22"/>
      <c r="S97" s="22"/>
      <c r="T97" s="22"/>
      <c r="U97" s="21"/>
    </row>
    <row r="98" spans="1:21" s="31" customFormat="1" ht="25.5" hidden="1">
      <c r="A98" s="9">
        <v>2420</v>
      </c>
      <c r="B98" s="9" t="s">
        <v>163</v>
      </c>
      <c r="C98" s="9" t="s">
        <v>152</v>
      </c>
      <c r="D98" s="9" t="s">
        <v>146</v>
      </c>
      <c r="E98" s="10" t="s">
        <v>207</v>
      </c>
      <c r="F98" s="28">
        <f t="shared" ref="F98:O98" si="92">SUM(F100:F103)</f>
        <v>0</v>
      </c>
      <c r="G98" s="28">
        <f t="shared" si="92"/>
        <v>0</v>
      </c>
      <c r="H98" s="28">
        <f t="shared" si="92"/>
        <v>0</v>
      </c>
      <c r="I98" s="28">
        <f t="shared" si="92"/>
        <v>0</v>
      </c>
      <c r="J98" s="28">
        <f t="shared" si="92"/>
        <v>0</v>
      </c>
      <c r="K98" s="28">
        <f t="shared" si="92"/>
        <v>0</v>
      </c>
      <c r="L98" s="28">
        <f t="shared" si="92"/>
        <v>0</v>
      </c>
      <c r="M98" s="28">
        <f t="shared" si="92"/>
        <v>0</v>
      </c>
      <c r="N98" s="28">
        <f t="shared" si="92"/>
        <v>0</v>
      </c>
      <c r="O98" s="28">
        <f t="shared" si="92"/>
        <v>0</v>
      </c>
      <c r="P98" s="28">
        <f t="shared" ref="P98:T98" si="93">SUM(P100:P103)</f>
        <v>0</v>
      </c>
      <c r="Q98" s="28">
        <f t="shared" si="93"/>
        <v>0</v>
      </c>
      <c r="R98" s="28">
        <f t="shared" si="93"/>
        <v>0</v>
      </c>
      <c r="S98" s="28">
        <f t="shared" si="93"/>
        <v>0</v>
      </c>
      <c r="T98" s="28">
        <f t="shared" si="93"/>
        <v>0</v>
      </c>
      <c r="U98" s="30"/>
    </row>
    <row r="99" spans="1:21" ht="15" hidden="1">
      <c r="A99" s="6"/>
      <c r="B99" s="6"/>
      <c r="C99" s="6"/>
      <c r="D99" s="6"/>
      <c r="E99" s="7" t="s">
        <v>149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22"/>
      <c r="R99" s="22"/>
      <c r="S99" s="22"/>
      <c r="T99" s="22"/>
      <c r="U99" s="21"/>
    </row>
    <row r="100" spans="1:21" ht="15" hidden="1">
      <c r="A100" s="6">
        <v>2421</v>
      </c>
      <c r="B100" s="6" t="s">
        <v>163</v>
      </c>
      <c r="C100" s="6" t="s">
        <v>152</v>
      </c>
      <c r="D100" s="6" t="s">
        <v>145</v>
      </c>
      <c r="E100" s="7" t="s">
        <v>208</v>
      </c>
      <c r="F100" s="8">
        <f t="shared" ref="F100:F103" si="94">SUM(K100,P100)</f>
        <v>0</v>
      </c>
      <c r="G100" s="8">
        <f t="shared" ref="G100:G103" si="95">SUM(L100,Q100)</f>
        <v>0</v>
      </c>
      <c r="H100" s="8">
        <f t="shared" ref="H100:H103" si="96">SUM(M100,R100)</f>
        <v>0</v>
      </c>
      <c r="I100" s="8">
        <f t="shared" ref="I100:I103" si="97">SUM(N100,S100)</f>
        <v>0</v>
      </c>
      <c r="J100" s="8">
        <f t="shared" ref="J100:J103" si="98">SUM(O100,T100)</f>
        <v>0</v>
      </c>
      <c r="K100" s="8">
        <f t="shared" ref="K100:K102" si="99">SUM(O100)</f>
        <v>0</v>
      </c>
      <c r="L100" s="8">
        <v>0</v>
      </c>
      <c r="M100" s="8">
        <v>0</v>
      </c>
      <c r="N100" s="8">
        <f>SUM(O100,P100)</f>
        <v>0</v>
      </c>
      <c r="O100" s="8">
        <v>0</v>
      </c>
      <c r="P100" s="8">
        <f t="shared" ref="P100:P102" si="100">SUM(T100)</f>
        <v>0</v>
      </c>
      <c r="Q100" s="22"/>
      <c r="R100" s="22"/>
      <c r="S100" s="22"/>
      <c r="T100" s="22"/>
      <c r="U100" s="21"/>
    </row>
    <row r="101" spans="1:21" ht="15" hidden="1">
      <c r="A101" s="6">
        <v>2422</v>
      </c>
      <c r="B101" s="6" t="s">
        <v>163</v>
      </c>
      <c r="C101" s="6" t="s">
        <v>152</v>
      </c>
      <c r="D101" s="6" t="s">
        <v>152</v>
      </c>
      <c r="E101" s="7" t="s">
        <v>209</v>
      </c>
      <c r="F101" s="8">
        <f t="shared" si="94"/>
        <v>0</v>
      </c>
      <c r="G101" s="8">
        <f t="shared" si="95"/>
        <v>0</v>
      </c>
      <c r="H101" s="8">
        <f t="shared" si="96"/>
        <v>0</v>
      </c>
      <c r="I101" s="8">
        <f t="shared" si="97"/>
        <v>0</v>
      </c>
      <c r="J101" s="8">
        <f t="shared" si="98"/>
        <v>0</v>
      </c>
      <c r="K101" s="8">
        <f t="shared" si="99"/>
        <v>0</v>
      </c>
      <c r="L101" s="8">
        <v>0</v>
      </c>
      <c r="M101" s="8">
        <v>0</v>
      </c>
      <c r="N101" s="8">
        <f>SUM(O101,P101)</f>
        <v>0</v>
      </c>
      <c r="O101" s="8">
        <v>0</v>
      </c>
      <c r="P101" s="8">
        <f t="shared" si="100"/>
        <v>0</v>
      </c>
      <c r="Q101" s="22"/>
      <c r="R101" s="22"/>
      <c r="S101" s="22"/>
      <c r="T101" s="22"/>
      <c r="U101" s="21"/>
    </row>
    <row r="102" spans="1:21" ht="15" hidden="1">
      <c r="A102" s="6">
        <v>2423</v>
      </c>
      <c r="B102" s="6" t="s">
        <v>163</v>
      </c>
      <c r="C102" s="6" t="s">
        <v>152</v>
      </c>
      <c r="D102" s="6" t="s">
        <v>154</v>
      </c>
      <c r="E102" s="7" t="s">
        <v>210</v>
      </c>
      <c r="F102" s="8">
        <f t="shared" si="94"/>
        <v>0</v>
      </c>
      <c r="G102" s="8">
        <f t="shared" si="95"/>
        <v>0</v>
      </c>
      <c r="H102" s="8">
        <f t="shared" si="96"/>
        <v>0</v>
      </c>
      <c r="I102" s="8">
        <f t="shared" si="97"/>
        <v>0</v>
      </c>
      <c r="J102" s="8">
        <f t="shared" si="98"/>
        <v>0</v>
      </c>
      <c r="K102" s="8">
        <f t="shared" si="99"/>
        <v>0</v>
      </c>
      <c r="L102" s="8">
        <v>0</v>
      </c>
      <c r="M102" s="8">
        <v>0</v>
      </c>
      <c r="N102" s="8">
        <f>SUM(O102,P102)</f>
        <v>0</v>
      </c>
      <c r="O102" s="8">
        <v>0</v>
      </c>
      <c r="P102" s="8">
        <f t="shared" si="100"/>
        <v>0</v>
      </c>
      <c r="Q102" s="22"/>
      <c r="R102" s="22"/>
      <c r="S102" s="22"/>
      <c r="T102" s="22"/>
      <c r="U102" s="21"/>
    </row>
    <row r="103" spans="1:21" ht="15" hidden="1">
      <c r="A103" s="6">
        <v>2424</v>
      </c>
      <c r="B103" s="6" t="s">
        <v>163</v>
      </c>
      <c r="C103" s="6" t="s">
        <v>152</v>
      </c>
      <c r="D103" s="6" t="s">
        <v>163</v>
      </c>
      <c r="E103" s="7" t="s">
        <v>211</v>
      </c>
      <c r="F103" s="8">
        <f t="shared" si="94"/>
        <v>0</v>
      </c>
      <c r="G103" s="8">
        <f t="shared" si="95"/>
        <v>0</v>
      </c>
      <c r="H103" s="8">
        <f t="shared" si="96"/>
        <v>0</v>
      </c>
      <c r="I103" s="8">
        <f t="shared" si="97"/>
        <v>0</v>
      </c>
      <c r="J103" s="8">
        <f t="shared" si="98"/>
        <v>0</v>
      </c>
      <c r="K103" s="8">
        <f>SUM(O103)</f>
        <v>0</v>
      </c>
      <c r="L103" s="8">
        <v>0</v>
      </c>
      <c r="M103" s="8">
        <v>0</v>
      </c>
      <c r="N103" s="8">
        <v>0</v>
      </c>
      <c r="O103" s="8">
        <v>0</v>
      </c>
      <c r="P103" s="8">
        <f>SUM(T103)</f>
        <v>0</v>
      </c>
      <c r="Q103" s="22"/>
      <c r="R103" s="22"/>
      <c r="S103" s="22"/>
      <c r="T103" s="22"/>
      <c r="U103" s="21"/>
    </row>
    <row r="104" spans="1:21" s="31" customFormat="1" ht="15" hidden="1">
      <c r="A104" s="9">
        <v>2430</v>
      </c>
      <c r="B104" s="9" t="s">
        <v>163</v>
      </c>
      <c r="C104" s="9" t="s">
        <v>154</v>
      </c>
      <c r="D104" s="9" t="s">
        <v>146</v>
      </c>
      <c r="E104" s="10" t="s">
        <v>212</v>
      </c>
      <c r="F104" s="28">
        <f t="shared" ref="F104:O104" si="101">SUM(F106:F111)</f>
        <v>0</v>
      </c>
      <c r="G104" s="28">
        <f t="shared" si="101"/>
        <v>0</v>
      </c>
      <c r="H104" s="28">
        <f t="shared" si="101"/>
        <v>0</v>
      </c>
      <c r="I104" s="28">
        <f t="shared" si="101"/>
        <v>0</v>
      </c>
      <c r="J104" s="28">
        <f t="shared" si="101"/>
        <v>0</v>
      </c>
      <c r="K104" s="28">
        <f t="shared" si="101"/>
        <v>0</v>
      </c>
      <c r="L104" s="28">
        <f t="shared" si="101"/>
        <v>0</v>
      </c>
      <c r="M104" s="28">
        <f t="shared" si="101"/>
        <v>0</v>
      </c>
      <c r="N104" s="28">
        <f t="shared" si="101"/>
        <v>0</v>
      </c>
      <c r="O104" s="28">
        <f t="shared" si="101"/>
        <v>0</v>
      </c>
      <c r="P104" s="28">
        <f t="shared" ref="P104:T104" si="102">SUM(P106:P111)</f>
        <v>0</v>
      </c>
      <c r="Q104" s="28">
        <f t="shared" si="102"/>
        <v>0</v>
      </c>
      <c r="R104" s="28">
        <f t="shared" si="102"/>
        <v>0</v>
      </c>
      <c r="S104" s="28">
        <f t="shared" si="102"/>
        <v>0</v>
      </c>
      <c r="T104" s="28">
        <f t="shared" si="102"/>
        <v>0</v>
      </c>
      <c r="U104" s="30"/>
    </row>
    <row r="105" spans="1:21" ht="15" hidden="1">
      <c r="A105" s="6"/>
      <c r="B105" s="6"/>
      <c r="C105" s="6"/>
      <c r="D105" s="6"/>
      <c r="E105" s="7" t="s">
        <v>149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22"/>
      <c r="R105" s="22"/>
      <c r="S105" s="22"/>
      <c r="T105" s="22"/>
      <c r="U105" s="21"/>
    </row>
    <row r="106" spans="1:21" ht="15" hidden="1">
      <c r="A106" s="6">
        <v>2431</v>
      </c>
      <c r="B106" s="6" t="s">
        <v>163</v>
      </c>
      <c r="C106" s="6" t="s">
        <v>154</v>
      </c>
      <c r="D106" s="6" t="s">
        <v>145</v>
      </c>
      <c r="E106" s="7" t="s">
        <v>213</v>
      </c>
      <c r="F106" s="8">
        <f t="shared" ref="F106:F111" si="103">SUM(K106,P106)</f>
        <v>0</v>
      </c>
      <c r="G106" s="8">
        <f t="shared" ref="G106:G111" si="104">SUM(L106,Q106)</f>
        <v>0</v>
      </c>
      <c r="H106" s="8">
        <f t="shared" ref="H106:H111" si="105">SUM(M106,R106)</f>
        <v>0</v>
      </c>
      <c r="I106" s="8">
        <f t="shared" ref="I106:I111" si="106">SUM(N106,S106)</f>
        <v>0</v>
      </c>
      <c r="J106" s="8">
        <f t="shared" ref="J106:J111" si="107">SUM(O106,T106)</f>
        <v>0</v>
      </c>
      <c r="K106" s="8">
        <f t="shared" ref="K106:K111" si="108">SUM(O106)</f>
        <v>0</v>
      </c>
      <c r="L106" s="8">
        <v>0</v>
      </c>
      <c r="M106" s="8">
        <v>0</v>
      </c>
      <c r="N106" s="8">
        <f t="shared" ref="N106:N111" si="109">SUM(O106,P106)</f>
        <v>0</v>
      </c>
      <c r="O106" s="8">
        <v>0</v>
      </c>
      <c r="P106" s="8">
        <f t="shared" ref="P106:P111" si="110">SUM(T106)</f>
        <v>0</v>
      </c>
      <c r="Q106" s="22"/>
      <c r="R106" s="22"/>
      <c r="S106" s="22"/>
      <c r="T106" s="22"/>
      <c r="U106" s="21"/>
    </row>
    <row r="107" spans="1:21" ht="15" hidden="1">
      <c r="A107" s="6">
        <v>2432</v>
      </c>
      <c r="B107" s="6" t="s">
        <v>163</v>
      </c>
      <c r="C107" s="6" t="s">
        <v>154</v>
      </c>
      <c r="D107" s="6" t="s">
        <v>152</v>
      </c>
      <c r="E107" s="7" t="s">
        <v>214</v>
      </c>
      <c r="F107" s="8">
        <f t="shared" si="103"/>
        <v>0</v>
      </c>
      <c r="G107" s="8">
        <f t="shared" si="104"/>
        <v>0</v>
      </c>
      <c r="H107" s="8">
        <f t="shared" si="105"/>
        <v>0</v>
      </c>
      <c r="I107" s="8">
        <f t="shared" si="106"/>
        <v>0</v>
      </c>
      <c r="J107" s="8">
        <f t="shared" si="107"/>
        <v>0</v>
      </c>
      <c r="K107" s="8">
        <f t="shared" si="108"/>
        <v>0</v>
      </c>
      <c r="L107" s="8">
        <v>0</v>
      </c>
      <c r="M107" s="8">
        <v>0</v>
      </c>
      <c r="N107" s="8">
        <f t="shared" si="109"/>
        <v>0</v>
      </c>
      <c r="O107" s="8">
        <v>0</v>
      </c>
      <c r="P107" s="8">
        <f t="shared" si="110"/>
        <v>0</v>
      </c>
      <c r="Q107" s="22"/>
      <c r="R107" s="22"/>
      <c r="S107" s="22"/>
      <c r="T107" s="22"/>
      <c r="U107" s="21"/>
    </row>
    <row r="108" spans="1:21" ht="15" hidden="1">
      <c r="A108" s="6">
        <v>2433</v>
      </c>
      <c r="B108" s="6" t="s">
        <v>163</v>
      </c>
      <c r="C108" s="6" t="s">
        <v>154</v>
      </c>
      <c r="D108" s="6" t="s">
        <v>154</v>
      </c>
      <c r="E108" s="7" t="s">
        <v>215</v>
      </c>
      <c r="F108" s="8">
        <f t="shared" si="103"/>
        <v>0</v>
      </c>
      <c r="G108" s="8">
        <f t="shared" si="104"/>
        <v>0</v>
      </c>
      <c r="H108" s="8">
        <f t="shared" si="105"/>
        <v>0</v>
      </c>
      <c r="I108" s="8">
        <f t="shared" si="106"/>
        <v>0</v>
      </c>
      <c r="J108" s="8">
        <f t="shared" si="107"/>
        <v>0</v>
      </c>
      <c r="K108" s="8">
        <f t="shared" si="108"/>
        <v>0</v>
      </c>
      <c r="L108" s="8">
        <v>0</v>
      </c>
      <c r="M108" s="8">
        <v>0</v>
      </c>
      <c r="N108" s="8">
        <f t="shared" si="109"/>
        <v>0</v>
      </c>
      <c r="O108" s="8">
        <v>0</v>
      </c>
      <c r="P108" s="8">
        <f t="shared" si="110"/>
        <v>0</v>
      </c>
      <c r="Q108" s="22"/>
      <c r="R108" s="22"/>
      <c r="S108" s="22"/>
      <c r="T108" s="22"/>
      <c r="U108" s="21"/>
    </row>
    <row r="109" spans="1:21" ht="15" hidden="1">
      <c r="A109" s="6">
        <v>2434</v>
      </c>
      <c r="B109" s="6" t="s">
        <v>163</v>
      </c>
      <c r="C109" s="6" t="s">
        <v>154</v>
      </c>
      <c r="D109" s="6" t="s">
        <v>163</v>
      </c>
      <c r="E109" s="7" t="s">
        <v>216</v>
      </c>
      <c r="F109" s="8">
        <f t="shared" si="103"/>
        <v>0</v>
      </c>
      <c r="G109" s="8">
        <f t="shared" si="104"/>
        <v>0</v>
      </c>
      <c r="H109" s="8">
        <f t="shared" si="105"/>
        <v>0</v>
      </c>
      <c r="I109" s="8">
        <f t="shared" si="106"/>
        <v>0</v>
      </c>
      <c r="J109" s="8">
        <f t="shared" si="107"/>
        <v>0</v>
      </c>
      <c r="K109" s="8">
        <f t="shared" si="108"/>
        <v>0</v>
      </c>
      <c r="L109" s="8">
        <v>0</v>
      </c>
      <c r="M109" s="8">
        <v>0</v>
      </c>
      <c r="N109" s="8">
        <f t="shared" si="109"/>
        <v>0</v>
      </c>
      <c r="O109" s="8">
        <v>0</v>
      </c>
      <c r="P109" s="8">
        <f t="shared" si="110"/>
        <v>0</v>
      </c>
      <c r="Q109" s="22"/>
      <c r="R109" s="22"/>
      <c r="S109" s="22"/>
      <c r="T109" s="22"/>
      <c r="U109" s="21"/>
    </row>
    <row r="110" spans="1:21" ht="15" hidden="1">
      <c r="A110" s="6">
        <v>2435</v>
      </c>
      <c r="B110" s="6" t="s">
        <v>163</v>
      </c>
      <c r="C110" s="6" t="s">
        <v>154</v>
      </c>
      <c r="D110" s="6" t="s">
        <v>166</v>
      </c>
      <c r="E110" s="7" t="s">
        <v>217</v>
      </c>
      <c r="F110" s="8">
        <f t="shared" si="103"/>
        <v>0</v>
      </c>
      <c r="G110" s="8">
        <f t="shared" si="104"/>
        <v>0</v>
      </c>
      <c r="H110" s="8">
        <f t="shared" si="105"/>
        <v>0</v>
      </c>
      <c r="I110" s="8">
        <f t="shared" si="106"/>
        <v>0</v>
      </c>
      <c r="J110" s="8">
        <f t="shared" si="107"/>
        <v>0</v>
      </c>
      <c r="K110" s="8">
        <f t="shared" si="108"/>
        <v>0</v>
      </c>
      <c r="L110" s="8">
        <v>0</v>
      </c>
      <c r="M110" s="8">
        <v>0</v>
      </c>
      <c r="N110" s="8">
        <f t="shared" si="109"/>
        <v>0</v>
      </c>
      <c r="O110" s="8">
        <v>0</v>
      </c>
      <c r="P110" s="8">
        <f t="shared" si="110"/>
        <v>0</v>
      </c>
      <c r="Q110" s="22"/>
      <c r="R110" s="22"/>
      <c r="S110" s="22"/>
      <c r="T110" s="22"/>
      <c r="U110" s="21"/>
    </row>
    <row r="111" spans="1:21" ht="15" hidden="1">
      <c r="A111" s="6">
        <v>2436</v>
      </c>
      <c r="B111" s="6" t="s">
        <v>163</v>
      </c>
      <c r="C111" s="6" t="s">
        <v>154</v>
      </c>
      <c r="D111" s="6" t="s">
        <v>169</v>
      </c>
      <c r="E111" s="7" t="s">
        <v>218</v>
      </c>
      <c r="F111" s="8">
        <f t="shared" si="103"/>
        <v>0</v>
      </c>
      <c r="G111" s="8">
        <f t="shared" si="104"/>
        <v>0</v>
      </c>
      <c r="H111" s="8">
        <f t="shared" si="105"/>
        <v>0</v>
      </c>
      <c r="I111" s="8">
        <f t="shared" si="106"/>
        <v>0</v>
      </c>
      <c r="J111" s="8">
        <f t="shared" si="107"/>
        <v>0</v>
      </c>
      <c r="K111" s="8">
        <f t="shared" si="108"/>
        <v>0</v>
      </c>
      <c r="L111" s="8">
        <v>0</v>
      </c>
      <c r="M111" s="8">
        <v>0</v>
      </c>
      <c r="N111" s="8">
        <f t="shared" si="109"/>
        <v>0</v>
      </c>
      <c r="O111" s="8">
        <v>0</v>
      </c>
      <c r="P111" s="8">
        <f t="shared" si="110"/>
        <v>0</v>
      </c>
      <c r="Q111" s="22"/>
      <c r="R111" s="22"/>
      <c r="S111" s="22"/>
      <c r="T111" s="22"/>
      <c r="U111" s="21"/>
    </row>
    <row r="112" spans="1:21" s="31" customFormat="1" ht="25.5" hidden="1">
      <c r="A112" s="9">
        <v>2440</v>
      </c>
      <c r="B112" s="9" t="s">
        <v>163</v>
      </c>
      <c r="C112" s="9" t="s">
        <v>163</v>
      </c>
      <c r="D112" s="9" t="s">
        <v>146</v>
      </c>
      <c r="E112" s="10" t="s">
        <v>219</v>
      </c>
      <c r="F112" s="28">
        <f t="shared" ref="F112:O112" si="111">SUM(F114:F116)</f>
        <v>0</v>
      </c>
      <c r="G112" s="28">
        <f t="shared" si="111"/>
        <v>0</v>
      </c>
      <c r="H112" s="28">
        <f t="shared" si="111"/>
        <v>0</v>
      </c>
      <c r="I112" s="28">
        <f t="shared" si="111"/>
        <v>0</v>
      </c>
      <c r="J112" s="28">
        <f t="shared" si="111"/>
        <v>0</v>
      </c>
      <c r="K112" s="28">
        <f t="shared" si="111"/>
        <v>0</v>
      </c>
      <c r="L112" s="28">
        <f t="shared" si="111"/>
        <v>0</v>
      </c>
      <c r="M112" s="28">
        <f t="shared" si="111"/>
        <v>0</v>
      </c>
      <c r="N112" s="28">
        <f t="shared" si="111"/>
        <v>0</v>
      </c>
      <c r="O112" s="28">
        <f t="shared" si="111"/>
        <v>0</v>
      </c>
      <c r="P112" s="28">
        <f t="shared" ref="P112:T112" si="112">SUM(P114:P116)</f>
        <v>0</v>
      </c>
      <c r="Q112" s="28">
        <f t="shared" si="112"/>
        <v>0</v>
      </c>
      <c r="R112" s="28">
        <f t="shared" si="112"/>
        <v>0</v>
      </c>
      <c r="S112" s="28">
        <f t="shared" si="112"/>
        <v>0</v>
      </c>
      <c r="T112" s="28">
        <f t="shared" si="112"/>
        <v>0</v>
      </c>
      <c r="U112" s="30"/>
    </row>
    <row r="113" spans="1:21" ht="15" hidden="1">
      <c r="A113" s="6"/>
      <c r="B113" s="6"/>
      <c r="C113" s="6"/>
      <c r="D113" s="6"/>
      <c r="E113" s="7" t="s">
        <v>149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22"/>
      <c r="R113" s="22"/>
      <c r="S113" s="22"/>
      <c r="T113" s="22"/>
      <c r="U113" s="21"/>
    </row>
    <row r="114" spans="1:21" ht="25.5" hidden="1">
      <c r="A114" s="6">
        <v>2441</v>
      </c>
      <c r="B114" s="6" t="s">
        <v>163</v>
      </c>
      <c r="C114" s="6" t="s">
        <v>163</v>
      </c>
      <c r="D114" s="6" t="s">
        <v>145</v>
      </c>
      <c r="E114" s="7" t="s">
        <v>220</v>
      </c>
      <c r="F114" s="8">
        <f t="shared" ref="F114:F116" si="113">SUM(K114,P114)</f>
        <v>0</v>
      </c>
      <c r="G114" s="8">
        <f t="shared" ref="G114:G116" si="114">SUM(L114,Q114)</f>
        <v>0</v>
      </c>
      <c r="H114" s="8">
        <f t="shared" ref="H114:H116" si="115">SUM(M114,R114)</f>
        <v>0</v>
      </c>
      <c r="I114" s="8">
        <f t="shared" ref="I114:I116" si="116">SUM(N114,S114)</f>
        <v>0</v>
      </c>
      <c r="J114" s="8">
        <f t="shared" ref="J114:J116" si="117">SUM(O114,T114)</f>
        <v>0</v>
      </c>
      <c r="K114" s="8">
        <f t="shared" ref="K114:K116" si="118">SUM(O114)</f>
        <v>0</v>
      </c>
      <c r="L114" s="8">
        <v>0</v>
      </c>
      <c r="M114" s="8">
        <v>0</v>
      </c>
      <c r="N114" s="8">
        <f>SUM(O114,P114)</f>
        <v>0</v>
      </c>
      <c r="O114" s="8">
        <v>0</v>
      </c>
      <c r="P114" s="8">
        <f t="shared" ref="P114:P116" si="119">SUM(T114)</f>
        <v>0</v>
      </c>
      <c r="Q114" s="22"/>
      <c r="R114" s="22"/>
      <c r="S114" s="22"/>
      <c r="T114" s="22"/>
      <c r="U114" s="21"/>
    </row>
    <row r="115" spans="1:21" ht="15" hidden="1">
      <c r="A115" s="6">
        <v>2442</v>
      </c>
      <c r="B115" s="6" t="s">
        <v>163</v>
      </c>
      <c r="C115" s="6" t="s">
        <v>163</v>
      </c>
      <c r="D115" s="6" t="s">
        <v>152</v>
      </c>
      <c r="E115" s="7" t="s">
        <v>221</v>
      </c>
      <c r="F115" s="8">
        <f t="shared" si="113"/>
        <v>0</v>
      </c>
      <c r="G115" s="8">
        <f t="shared" si="114"/>
        <v>0</v>
      </c>
      <c r="H115" s="8">
        <f t="shared" si="115"/>
        <v>0</v>
      </c>
      <c r="I115" s="8">
        <f t="shared" si="116"/>
        <v>0</v>
      </c>
      <c r="J115" s="8">
        <f t="shared" si="117"/>
        <v>0</v>
      </c>
      <c r="K115" s="8">
        <f t="shared" si="118"/>
        <v>0</v>
      </c>
      <c r="L115" s="8">
        <v>0</v>
      </c>
      <c r="M115" s="8">
        <v>0</v>
      </c>
      <c r="N115" s="8">
        <f>SUM(O115,P115)</f>
        <v>0</v>
      </c>
      <c r="O115" s="8">
        <v>0</v>
      </c>
      <c r="P115" s="8">
        <f t="shared" si="119"/>
        <v>0</v>
      </c>
      <c r="Q115" s="22"/>
      <c r="R115" s="22"/>
      <c r="S115" s="22"/>
      <c r="T115" s="22"/>
      <c r="U115" s="21"/>
    </row>
    <row r="116" spans="1:21" ht="15" hidden="1">
      <c r="A116" s="6">
        <v>2443</v>
      </c>
      <c r="B116" s="6" t="s">
        <v>163</v>
      </c>
      <c r="C116" s="6" t="s">
        <v>163</v>
      </c>
      <c r="D116" s="6" t="s">
        <v>154</v>
      </c>
      <c r="E116" s="7" t="s">
        <v>222</v>
      </c>
      <c r="F116" s="8">
        <f t="shared" si="113"/>
        <v>0</v>
      </c>
      <c r="G116" s="8">
        <f t="shared" si="114"/>
        <v>0</v>
      </c>
      <c r="H116" s="8">
        <f t="shared" si="115"/>
        <v>0</v>
      </c>
      <c r="I116" s="8">
        <f t="shared" si="116"/>
        <v>0</v>
      </c>
      <c r="J116" s="8">
        <f t="shared" si="117"/>
        <v>0</v>
      </c>
      <c r="K116" s="8">
        <f t="shared" si="118"/>
        <v>0</v>
      </c>
      <c r="L116" s="8">
        <v>0</v>
      </c>
      <c r="M116" s="8">
        <v>0</v>
      </c>
      <c r="N116" s="8">
        <f>SUM(O116,P116)</f>
        <v>0</v>
      </c>
      <c r="O116" s="8">
        <v>0</v>
      </c>
      <c r="P116" s="8">
        <f t="shared" si="119"/>
        <v>0</v>
      </c>
      <c r="Q116" s="22"/>
      <c r="R116" s="22"/>
      <c r="S116" s="22"/>
      <c r="T116" s="22"/>
      <c r="U116" s="21"/>
    </row>
    <row r="117" spans="1:21" s="31" customFormat="1" ht="15" hidden="1">
      <c r="A117" s="9">
        <v>2450</v>
      </c>
      <c r="B117" s="9" t="s">
        <v>163</v>
      </c>
      <c r="C117" s="9" t="s">
        <v>166</v>
      </c>
      <c r="D117" s="9" t="s">
        <v>146</v>
      </c>
      <c r="E117" s="10" t="s">
        <v>223</v>
      </c>
      <c r="F117" s="28">
        <f t="shared" ref="F117:O117" si="120">SUM(F119:F123)</f>
        <v>0</v>
      </c>
      <c r="G117" s="28">
        <f t="shared" si="120"/>
        <v>0</v>
      </c>
      <c r="H117" s="28">
        <f t="shared" si="120"/>
        <v>0</v>
      </c>
      <c r="I117" s="28">
        <f t="shared" si="120"/>
        <v>0</v>
      </c>
      <c r="J117" s="28">
        <f t="shared" si="120"/>
        <v>0</v>
      </c>
      <c r="K117" s="28">
        <f t="shared" si="120"/>
        <v>0</v>
      </c>
      <c r="L117" s="28">
        <f t="shared" si="120"/>
        <v>0</v>
      </c>
      <c r="M117" s="28">
        <f t="shared" si="120"/>
        <v>0</v>
      </c>
      <c r="N117" s="28">
        <f t="shared" si="120"/>
        <v>0</v>
      </c>
      <c r="O117" s="28">
        <f t="shared" si="120"/>
        <v>0</v>
      </c>
      <c r="P117" s="28">
        <f t="shared" ref="P117:T117" si="121">SUM(P119:P123)</f>
        <v>0</v>
      </c>
      <c r="Q117" s="28">
        <f t="shared" si="121"/>
        <v>0</v>
      </c>
      <c r="R117" s="28">
        <f t="shared" si="121"/>
        <v>0</v>
      </c>
      <c r="S117" s="28">
        <f t="shared" si="121"/>
        <v>0</v>
      </c>
      <c r="T117" s="28">
        <f t="shared" si="121"/>
        <v>0</v>
      </c>
      <c r="U117" s="30"/>
    </row>
    <row r="118" spans="1:21" ht="15" hidden="1">
      <c r="A118" s="6"/>
      <c r="B118" s="6"/>
      <c r="C118" s="6"/>
      <c r="D118" s="6"/>
      <c r="E118" s="7" t="s">
        <v>149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22"/>
      <c r="R118" s="22"/>
      <c r="S118" s="22"/>
      <c r="T118" s="22"/>
      <c r="U118" s="21"/>
    </row>
    <row r="119" spans="1:21" ht="15" hidden="1">
      <c r="A119" s="6">
        <v>2451</v>
      </c>
      <c r="B119" s="6" t="s">
        <v>163</v>
      </c>
      <c r="C119" s="6" t="s">
        <v>166</v>
      </c>
      <c r="D119" s="6" t="s">
        <v>145</v>
      </c>
      <c r="E119" s="7" t="s">
        <v>224</v>
      </c>
      <c r="F119" s="8">
        <f t="shared" ref="F119:F123" si="122">SUM(K119,P119)</f>
        <v>0</v>
      </c>
      <c r="G119" s="8">
        <f t="shared" ref="G119:G123" si="123">SUM(L119,Q119)</f>
        <v>0</v>
      </c>
      <c r="H119" s="8">
        <f t="shared" ref="H119:H123" si="124">SUM(M119,R119)</f>
        <v>0</v>
      </c>
      <c r="I119" s="8">
        <f t="shared" ref="I119:I123" si="125">SUM(N119,S119)</f>
        <v>0</v>
      </c>
      <c r="J119" s="8">
        <f t="shared" ref="J119:J123" si="126">SUM(O119,T119)</f>
        <v>0</v>
      </c>
      <c r="K119" s="8">
        <f t="shared" ref="K119:K123" si="127">SUM(O119)</f>
        <v>0</v>
      </c>
      <c r="L119" s="8">
        <v>0</v>
      </c>
      <c r="M119" s="8">
        <v>0</v>
      </c>
      <c r="N119" s="8">
        <v>0</v>
      </c>
      <c r="O119" s="8">
        <v>0</v>
      </c>
      <c r="P119" s="8">
        <f t="shared" ref="P119:P123" si="128">SUM(T119)</f>
        <v>0</v>
      </c>
      <c r="Q119" s="22"/>
      <c r="R119" s="22"/>
      <c r="S119" s="22"/>
      <c r="T119" s="22"/>
      <c r="U119" s="21"/>
    </row>
    <row r="120" spans="1:21" ht="15" hidden="1">
      <c r="A120" s="6">
        <v>2452</v>
      </c>
      <c r="B120" s="6" t="s">
        <v>163</v>
      </c>
      <c r="C120" s="6" t="s">
        <v>166</v>
      </c>
      <c r="D120" s="6" t="s">
        <v>152</v>
      </c>
      <c r="E120" s="7" t="s">
        <v>225</v>
      </c>
      <c r="F120" s="8">
        <f t="shared" si="122"/>
        <v>0</v>
      </c>
      <c r="G120" s="8">
        <f t="shared" si="123"/>
        <v>0</v>
      </c>
      <c r="H120" s="8">
        <f t="shared" si="124"/>
        <v>0</v>
      </c>
      <c r="I120" s="8">
        <f t="shared" si="125"/>
        <v>0</v>
      </c>
      <c r="J120" s="8">
        <f t="shared" si="126"/>
        <v>0</v>
      </c>
      <c r="K120" s="8">
        <f t="shared" si="127"/>
        <v>0</v>
      </c>
      <c r="L120" s="8">
        <v>0</v>
      </c>
      <c r="M120" s="8">
        <v>0</v>
      </c>
      <c r="N120" s="8">
        <f>SUM(O120,P120)</f>
        <v>0</v>
      </c>
      <c r="O120" s="8">
        <v>0</v>
      </c>
      <c r="P120" s="8">
        <f t="shared" si="128"/>
        <v>0</v>
      </c>
      <c r="Q120" s="22"/>
      <c r="R120" s="22"/>
      <c r="S120" s="22"/>
      <c r="T120" s="22"/>
      <c r="U120" s="21"/>
    </row>
    <row r="121" spans="1:21" ht="15" hidden="1">
      <c r="A121" s="6">
        <v>2453</v>
      </c>
      <c r="B121" s="6" t="s">
        <v>163</v>
      </c>
      <c r="C121" s="6" t="s">
        <v>166</v>
      </c>
      <c r="D121" s="6" t="s">
        <v>154</v>
      </c>
      <c r="E121" s="7" t="s">
        <v>226</v>
      </c>
      <c r="F121" s="8">
        <f t="shared" si="122"/>
        <v>0</v>
      </c>
      <c r="G121" s="8">
        <f t="shared" si="123"/>
        <v>0</v>
      </c>
      <c r="H121" s="8">
        <f t="shared" si="124"/>
        <v>0</v>
      </c>
      <c r="I121" s="8">
        <f t="shared" si="125"/>
        <v>0</v>
      </c>
      <c r="J121" s="8">
        <f t="shared" si="126"/>
        <v>0</v>
      </c>
      <c r="K121" s="8">
        <f t="shared" si="127"/>
        <v>0</v>
      </c>
      <c r="L121" s="8">
        <v>0</v>
      </c>
      <c r="M121" s="8">
        <v>0</v>
      </c>
      <c r="N121" s="8">
        <f>SUM(O121,P121)</f>
        <v>0</v>
      </c>
      <c r="O121" s="8">
        <v>0</v>
      </c>
      <c r="P121" s="8">
        <f t="shared" si="128"/>
        <v>0</v>
      </c>
      <c r="Q121" s="22"/>
      <c r="R121" s="22"/>
      <c r="S121" s="22"/>
      <c r="T121" s="22"/>
      <c r="U121" s="21"/>
    </row>
    <row r="122" spans="1:21" ht="15" hidden="1">
      <c r="A122" s="6">
        <v>2454</v>
      </c>
      <c r="B122" s="6" t="s">
        <v>163</v>
      </c>
      <c r="C122" s="6" t="s">
        <v>166</v>
      </c>
      <c r="D122" s="6" t="s">
        <v>163</v>
      </c>
      <c r="E122" s="7" t="s">
        <v>227</v>
      </c>
      <c r="F122" s="8">
        <f t="shared" si="122"/>
        <v>0</v>
      </c>
      <c r="G122" s="8">
        <f t="shared" si="123"/>
        <v>0</v>
      </c>
      <c r="H122" s="8">
        <f t="shared" si="124"/>
        <v>0</v>
      </c>
      <c r="I122" s="8">
        <f t="shared" si="125"/>
        <v>0</v>
      </c>
      <c r="J122" s="8">
        <f t="shared" si="126"/>
        <v>0</v>
      </c>
      <c r="K122" s="8">
        <f t="shared" si="127"/>
        <v>0</v>
      </c>
      <c r="L122" s="8">
        <v>0</v>
      </c>
      <c r="M122" s="8">
        <v>0</v>
      </c>
      <c r="N122" s="8">
        <f>SUM(O122,P122)</f>
        <v>0</v>
      </c>
      <c r="O122" s="8">
        <v>0</v>
      </c>
      <c r="P122" s="8">
        <f t="shared" si="128"/>
        <v>0</v>
      </c>
      <c r="Q122" s="22"/>
      <c r="R122" s="22"/>
      <c r="S122" s="22"/>
      <c r="T122" s="22"/>
      <c r="U122" s="21"/>
    </row>
    <row r="123" spans="1:21" ht="15" hidden="1">
      <c r="A123" s="6">
        <v>2455</v>
      </c>
      <c r="B123" s="6" t="s">
        <v>163</v>
      </c>
      <c r="C123" s="6" t="s">
        <v>166</v>
      </c>
      <c r="D123" s="6" t="s">
        <v>166</v>
      </c>
      <c r="E123" s="7" t="s">
        <v>228</v>
      </c>
      <c r="F123" s="8">
        <f t="shared" si="122"/>
        <v>0</v>
      </c>
      <c r="G123" s="8">
        <f t="shared" si="123"/>
        <v>0</v>
      </c>
      <c r="H123" s="8">
        <f t="shared" si="124"/>
        <v>0</v>
      </c>
      <c r="I123" s="8">
        <f t="shared" si="125"/>
        <v>0</v>
      </c>
      <c r="J123" s="8">
        <f t="shared" si="126"/>
        <v>0</v>
      </c>
      <c r="K123" s="8">
        <f t="shared" si="127"/>
        <v>0</v>
      </c>
      <c r="L123" s="8">
        <v>0</v>
      </c>
      <c r="M123" s="8">
        <v>0</v>
      </c>
      <c r="N123" s="8">
        <f>SUM(O123,P123)</f>
        <v>0</v>
      </c>
      <c r="O123" s="8">
        <v>0</v>
      </c>
      <c r="P123" s="8">
        <f t="shared" si="128"/>
        <v>0</v>
      </c>
      <c r="Q123" s="22"/>
      <c r="R123" s="22"/>
      <c r="S123" s="22"/>
      <c r="T123" s="22"/>
      <c r="U123" s="21"/>
    </row>
    <row r="124" spans="1:21" s="31" customFormat="1" ht="15" hidden="1">
      <c r="A124" s="9">
        <v>2460</v>
      </c>
      <c r="B124" s="9" t="s">
        <v>163</v>
      </c>
      <c r="C124" s="9" t="s">
        <v>169</v>
      </c>
      <c r="D124" s="9" t="s">
        <v>146</v>
      </c>
      <c r="E124" s="10" t="s">
        <v>229</v>
      </c>
      <c r="F124" s="28">
        <f t="shared" ref="F124:O124" si="129">SUM(F126)</f>
        <v>0</v>
      </c>
      <c r="G124" s="28">
        <f t="shared" si="129"/>
        <v>0</v>
      </c>
      <c r="H124" s="28">
        <f t="shared" si="129"/>
        <v>0</v>
      </c>
      <c r="I124" s="28"/>
      <c r="J124" s="28"/>
      <c r="K124" s="28">
        <f t="shared" si="129"/>
        <v>0</v>
      </c>
      <c r="L124" s="28">
        <f t="shared" si="129"/>
        <v>0</v>
      </c>
      <c r="M124" s="28">
        <f t="shared" si="129"/>
        <v>0</v>
      </c>
      <c r="N124" s="28">
        <f t="shared" si="129"/>
        <v>0</v>
      </c>
      <c r="O124" s="28">
        <f t="shared" si="129"/>
        <v>0</v>
      </c>
      <c r="P124" s="28">
        <f t="shared" ref="P124" si="130">SUM(P126)</f>
        <v>0</v>
      </c>
      <c r="Q124" s="29"/>
      <c r="R124" s="29"/>
      <c r="S124" s="29"/>
      <c r="T124" s="29"/>
      <c r="U124" s="30"/>
    </row>
    <row r="125" spans="1:21" ht="15" hidden="1">
      <c r="A125" s="6"/>
      <c r="B125" s="6"/>
      <c r="C125" s="6"/>
      <c r="D125" s="6"/>
      <c r="E125" s="7" t="s">
        <v>149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22"/>
      <c r="R125" s="22"/>
      <c r="S125" s="22"/>
      <c r="T125" s="22"/>
      <c r="U125" s="21"/>
    </row>
    <row r="126" spans="1:21" ht="15" hidden="1">
      <c r="A126" s="6">
        <v>2461</v>
      </c>
      <c r="B126" s="6" t="s">
        <v>163</v>
      </c>
      <c r="C126" s="6" t="s">
        <v>169</v>
      </c>
      <c r="D126" s="6" t="s">
        <v>145</v>
      </c>
      <c r="E126" s="7" t="s">
        <v>229</v>
      </c>
      <c r="F126" s="8">
        <f>SUM(G126,H126)</f>
        <v>0</v>
      </c>
      <c r="G126" s="8">
        <v>0</v>
      </c>
      <c r="H126" s="8">
        <v>0</v>
      </c>
      <c r="I126" s="8"/>
      <c r="J126" s="8"/>
      <c r="K126" s="8">
        <f t="shared" ref="K126" si="131">SUM(O126)</f>
        <v>0</v>
      </c>
      <c r="L126" s="8">
        <v>0</v>
      </c>
      <c r="M126" s="8">
        <v>0</v>
      </c>
      <c r="N126" s="8">
        <f>SUM(O126,P126)</f>
        <v>0</v>
      </c>
      <c r="O126" s="8">
        <v>0</v>
      </c>
      <c r="P126" s="8">
        <f t="shared" ref="P126" si="132">SUM(T126)</f>
        <v>0</v>
      </c>
      <c r="Q126" s="22"/>
      <c r="R126" s="22"/>
      <c r="S126" s="22"/>
      <c r="T126" s="22"/>
      <c r="U126" s="21"/>
    </row>
    <row r="127" spans="1:21" s="31" customFormat="1" ht="15" hidden="1">
      <c r="A127" s="9">
        <v>2470</v>
      </c>
      <c r="B127" s="9" t="s">
        <v>163</v>
      </c>
      <c r="C127" s="9" t="s">
        <v>172</v>
      </c>
      <c r="D127" s="9" t="s">
        <v>146</v>
      </c>
      <c r="E127" s="10" t="s">
        <v>230</v>
      </c>
      <c r="F127" s="28">
        <f t="shared" ref="F127:O127" si="133">SUM(F129:F132)</f>
        <v>0</v>
      </c>
      <c r="G127" s="28">
        <f t="shared" si="133"/>
        <v>0</v>
      </c>
      <c r="H127" s="28">
        <f t="shared" si="133"/>
        <v>0</v>
      </c>
      <c r="I127" s="28"/>
      <c r="J127" s="28"/>
      <c r="K127" s="28">
        <f t="shared" si="133"/>
        <v>0</v>
      </c>
      <c r="L127" s="28">
        <f t="shared" si="133"/>
        <v>0</v>
      </c>
      <c r="M127" s="28">
        <f t="shared" si="133"/>
        <v>0</v>
      </c>
      <c r="N127" s="28">
        <f t="shared" si="133"/>
        <v>0</v>
      </c>
      <c r="O127" s="28">
        <f t="shared" si="133"/>
        <v>0</v>
      </c>
      <c r="P127" s="28">
        <f t="shared" ref="P127" si="134">SUM(P129:P132)</f>
        <v>0</v>
      </c>
      <c r="Q127" s="29"/>
      <c r="R127" s="29"/>
      <c r="S127" s="29"/>
      <c r="T127" s="29"/>
      <c r="U127" s="30"/>
    </row>
    <row r="128" spans="1:21" ht="15" hidden="1">
      <c r="A128" s="6"/>
      <c r="B128" s="6"/>
      <c r="C128" s="6"/>
      <c r="D128" s="6"/>
      <c r="E128" s="7" t="s">
        <v>149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22"/>
      <c r="R128" s="22"/>
      <c r="S128" s="22"/>
      <c r="T128" s="22"/>
      <c r="U128" s="21"/>
    </row>
    <row r="129" spans="1:21" ht="25.5" hidden="1">
      <c r="A129" s="6">
        <v>2471</v>
      </c>
      <c r="B129" s="6" t="s">
        <v>163</v>
      </c>
      <c r="C129" s="6" t="s">
        <v>172</v>
      </c>
      <c r="D129" s="6" t="s">
        <v>145</v>
      </c>
      <c r="E129" s="7" t="s">
        <v>231</v>
      </c>
      <c r="F129" s="8">
        <f>SUM(G129,H129)</f>
        <v>0</v>
      </c>
      <c r="G129" s="8">
        <v>0</v>
      </c>
      <c r="H129" s="8">
        <v>0</v>
      </c>
      <c r="I129" s="8"/>
      <c r="J129" s="8"/>
      <c r="K129" s="8">
        <f t="shared" ref="K129:K132" si="135">SUM(O129)</f>
        <v>0</v>
      </c>
      <c r="L129" s="8">
        <v>0</v>
      </c>
      <c r="M129" s="8">
        <v>0</v>
      </c>
      <c r="N129" s="8">
        <f>SUM(O129,P129)</f>
        <v>0</v>
      </c>
      <c r="O129" s="8">
        <v>0</v>
      </c>
      <c r="P129" s="8">
        <f t="shared" ref="P129:P132" si="136">SUM(T129)</f>
        <v>0</v>
      </c>
      <c r="Q129" s="22"/>
      <c r="R129" s="22"/>
      <c r="S129" s="22"/>
      <c r="T129" s="22"/>
      <c r="U129" s="21"/>
    </row>
    <row r="130" spans="1:21" ht="15" hidden="1">
      <c r="A130" s="6">
        <v>2472</v>
      </c>
      <c r="B130" s="6" t="s">
        <v>163</v>
      </c>
      <c r="C130" s="6" t="s">
        <v>172</v>
      </c>
      <c r="D130" s="6" t="s">
        <v>152</v>
      </c>
      <c r="E130" s="7" t="s">
        <v>232</v>
      </c>
      <c r="F130" s="8">
        <f>SUM(G130,H130)</f>
        <v>0</v>
      </c>
      <c r="G130" s="8">
        <v>0</v>
      </c>
      <c r="H130" s="8">
        <v>0</v>
      </c>
      <c r="I130" s="8"/>
      <c r="J130" s="8"/>
      <c r="K130" s="8">
        <f t="shared" si="135"/>
        <v>0</v>
      </c>
      <c r="L130" s="8">
        <v>0</v>
      </c>
      <c r="M130" s="8">
        <v>0</v>
      </c>
      <c r="N130" s="8">
        <f>SUM(O130,P130)</f>
        <v>0</v>
      </c>
      <c r="O130" s="8">
        <v>0</v>
      </c>
      <c r="P130" s="8">
        <f t="shared" si="136"/>
        <v>0</v>
      </c>
      <c r="Q130" s="22"/>
      <c r="R130" s="22"/>
      <c r="S130" s="22"/>
      <c r="T130" s="22"/>
      <c r="U130" s="21"/>
    </row>
    <row r="131" spans="1:21" ht="15" hidden="1">
      <c r="A131" s="6">
        <v>2473</v>
      </c>
      <c r="B131" s="6" t="s">
        <v>163</v>
      </c>
      <c r="C131" s="6" t="s">
        <v>172</v>
      </c>
      <c r="D131" s="6" t="s">
        <v>154</v>
      </c>
      <c r="E131" s="7" t="s">
        <v>233</v>
      </c>
      <c r="F131" s="8">
        <f>SUM(G131,H131)</f>
        <v>0</v>
      </c>
      <c r="G131" s="8">
        <v>0</v>
      </c>
      <c r="H131" s="8">
        <v>0</v>
      </c>
      <c r="I131" s="8"/>
      <c r="J131" s="8"/>
      <c r="K131" s="8">
        <f t="shared" si="135"/>
        <v>0</v>
      </c>
      <c r="L131" s="8">
        <v>0</v>
      </c>
      <c r="M131" s="8">
        <v>0</v>
      </c>
      <c r="N131" s="8">
        <f>SUM(O131,P131)</f>
        <v>0</v>
      </c>
      <c r="O131" s="8">
        <v>0</v>
      </c>
      <c r="P131" s="8">
        <f t="shared" si="136"/>
        <v>0</v>
      </c>
      <c r="Q131" s="22"/>
      <c r="R131" s="22"/>
      <c r="S131" s="22"/>
      <c r="T131" s="22"/>
      <c r="U131" s="21"/>
    </row>
    <row r="132" spans="1:21" ht="15" hidden="1">
      <c r="A132" s="6">
        <v>2474</v>
      </c>
      <c r="B132" s="6" t="s">
        <v>163</v>
      </c>
      <c r="C132" s="6" t="s">
        <v>172</v>
      </c>
      <c r="D132" s="6" t="s">
        <v>163</v>
      </c>
      <c r="E132" s="7" t="s">
        <v>234</v>
      </c>
      <c r="F132" s="8">
        <f>SUM(G132,H132)</f>
        <v>0</v>
      </c>
      <c r="G132" s="8">
        <v>0</v>
      </c>
      <c r="H132" s="8">
        <v>0</v>
      </c>
      <c r="I132" s="8"/>
      <c r="J132" s="8"/>
      <c r="K132" s="8">
        <f t="shared" si="135"/>
        <v>0</v>
      </c>
      <c r="L132" s="8">
        <v>0</v>
      </c>
      <c r="M132" s="8">
        <v>0</v>
      </c>
      <c r="N132" s="8">
        <f>SUM(O132,P132)</f>
        <v>0</v>
      </c>
      <c r="O132" s="8">
        <v>0</v>
      </c>
      <c r="P132" s="8">
        <f t="shared" si="136"/>
        <v>0</v>
      </c>
      <c r="Q132" s="22"/>
      <c r="R132" s="22"/>
      <c r="S132" s="22"/>
      <c r="T132" s="22"/>
      <c r="U132" s="21"/>
    </row>
    <row r="133" spans="1:21" s="31" customFormat="1" ht="38.25" hidden="1">
      <c r="A133" s="9">
        <v>2480</v>
      </c>
      <c r="B133" s="9" t="s">
        <v>163</v>
      </c>
      <c r="C133" s="9" t="s">
        <v>174</v>
      </c>
      <c r="D133" s="9" t="s">
        <v>146</v>
      </c>
      <c r="E133" s="10" t="s">
        <v>235</v>
      </c>
      <c r="F133" s="28">
        <f t="shared" ref="F133:O133" si="137">SUM(F135:F141)</f>
        <v>0</v>
      </c>
      <c r="G133" s="28">
        <f t="shared" si="137"/>
        <v>0</v>
      </c>
      <c r="H133" s="28">
        <f t="shared" si="137"/>
        <v>0</v>
      </c>
      <c r="I133" s="28"/>
      <c r="J133" s="28"/>
      <c r="K133" s="28">
        <f t="shared" si="137"/>
        <v>0</v>
      </c>
      <c r="L133" s="28">
        <f t="shared" si="137"/>
        <v>0</v>
      </c>
      <c r="M133" s="28">
        <f t="shared" si="137"/>
        <v>0</v>
      </c>
      <c r="N133" s="28">
        <f t="shared" si="137"/>
        <v>0</v>
      </c>
      <c r="O133" s="28">
        <f t="shared" si="137"/>
        <v>0</v>
      </c>
      <c r="P133" s="28">
        <f t="shared" ref="P133" si="138">SUM(P135:P141)</f>
        <v>0</v>
      </c>
      <c r="Q133" s="29"/>
      <c r="R133" s="29"/>
      <c r="S133" s="29"/>
      <c r="T133" s="29"/>
      <c r="U133" s="30"/>
    </row>
    <row r="134" spans="1:21" ht="15" hidden="1">
      <c r="A134" s="6"/>
      <c r="B134" s="6"/>
      <c r="C134" s="6"/>
      <c r="D134" s="6"/>
      <c r="E134" s="7" t="s">
        <v>149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22"/>
      <c r="R134" s="22"/>
      <c r="S134" s="22"/>
      <c r="T134" s="22"/>
      <c r="U134" s="21"/>
    </row>
    <row r="135" spans="1:21" ht="38.25" hidden="1">
      <c r="A135" s="6">
        <v>2481</v>
      </c>
      <c r="B135" s="6" t="s">
        <v>163</v>
      </c>
      <c r="C135" s="6" t="s">
        <v>174</v>
      </c>
      <c r="D135" s="6" t="s">
        <v>145</v>
      </c>
      <c r="E135" s="7" t="s">
        <v>236</v>
      </c>
      <c r="F135" s="8">
        <f t="shared" ref="F135:F141" si="139">SUM(G135,H135)</f>
        <v>0</v>
      </c>
      <c r="G135" s="8">
        <v>0</v>
      </c>
      <c r="H135" s="8">
        <v>0</v>
      </c>
      <c r="I135" s="8"/>
      <c r="J135" s="8"/>
      <c r="K135" s="8">
        <f t="shared" ref="K135:K141" si="140">SUM(O135)</f>
        <v>0</v>
      </c>
      <c r="L135" s="8">
        <v>0</v>
      </c>
      <c r="M135" s="8">
        <v>0</v>
      </c>
      <c r="N135" s="8">
        <f t="shared" ref="N135:N141" si="141">SUM(O135,P135)</f>
        <v>0</v>
      </c>
      <c r="O135" s="8">
        <v>0</v>
      </c>
      <c r="P135" s="8">
        <f t="shared" ref="P135:P141" si="142">SUM(T135)</f>
        <v>0</v>
      </c>
      <c r="Q135" s="22"/>
      <c r="R135" s="22"/>
      <c r="S135" s="22"/>
      <c r="T135" s="22"/>
      <c r="U135" s="21"/>
    </row>
    <row r="136" spans="1:21" ht="38.25" hidden="1">
      <c r="A136" s="6">
        <v>2482</v>
      </c>
      <c r="B136" s="6" t="s">
        <v>163</v>
      </c>
      <c r="C136" s="6" t="s">
        <v>174</v>
      </c>
      <c r="D136" s="6" t="s">
        <v>152</v>
      </c>
      <c r="E136" s="7" t="s">
        <v>237</v>
      </c>
      <c r="F136" s="8">
        <f t="shared" si="139"/>
        <v>0</v>
      </c>
      <c r="G136" s="8">
        <v>0</v>
      </c>
      <c r="H136" s="8">
        <v>0</v>
      </c>
      <c r="I136" s="8"/>
      <c r="J136" s="8"/>
      <c r="K136" s="8">
        <f t="shared" si="140"/>
        <v>0</v>
      </c>
      <c r="L136" s="8">
        <v>0</v>
      </c>
      <c r="M136" s="8">
        <v>0</v>
      </c>
      <c r="N136" s="8">
        <f t="shared" si="141"/>
        <v>0</v>
      </c>
      <c r="O136" s="8">
        <v>0</v>
      </c>
      <c r="P136" s="8">
        <f t="shared" si="142"/>
        <v>0</v>
      </c>
      <c r="Q136" s="22"/>
      <c r="R136" s="22"/>
      <c r="S136" s="22"/>
      <c r="T136" s="22"/>
      <c r="U136" s="21"/>
    </row>
    <row r="137" spans="1:21" ht="25.5" hidden="1">
      <c r="A137" s="6">
        <v>2483</v>
      </c>
      <c r="B137" s="6" t="s">
        <v>163</v>
      </c>
      <c r="C137" s="6" t="s">
        <v>174</v>
      </c>
      <c r="D137" s="6" t="s">
        <v>154</v>
      </c>
      <c r="E137" s="7" t="s">
        <v>238</v>
      </c>
      <c r="F137" s="8">
        <f t="shared" si="139"/>
        <v>0</v>
      </c>
      <c r="G137" s="8">
        <v>0</v>
      </c>
      <c r="H137" s="8">
        <v>0</v>
      </c>
      <c r="I137" s="8"/>
      <c r="J137" s="8"/>
      <c r="K137" s="8">
        <f t="shared" si="140"/>
        <v>0</v>
      </c>
      <c r="L137" s="8">
        <v>0</v>
      </c>
      <c r="M137" s="8">
        <v>0</v>
      </c>
      <c r="N137" s="8">
        <f t="shared" si="141"/>
        <v>0</v>
      </c>
      <c r="O137" s="8">
        <v>0</v>
      </c>
      <c r="P137" s="8">
        <f t="shared" si="142"/>
        <v>0</v>
      </c>
      <c r="Q137" s="22"/>
      <c r="R137" s="22"/>
      <c r="S137" s="22"/>
      <c r="T137" s="22"/>
      <c r="U137" s="21"/>
    </row>
    <row r="138" spans="1:21" ht="38.25" hidden="1">
      <c r="A138" s="6">
        <v>2484</v>
      </c>
      <c r="B138" s="6" t="s">
        <v>163</v>
      </c>
      <c r="C138" s="6" t="s">
        <v>174</v>
      </c>
      <c r="D138" s="6" t="s">
        <v>163</v>
      </c>
      <c r="E138" s="7" t="s">
        <v>239</v>
      </c>
      <c r="F138" s="8">
        <f t="shared" si="139"/>
        <v>0</v>
      </c>
      <c r="G138" s="8">
        <v>0</v>
      </c>
      <c r="H138" s="8">
        <v>0</v>
      </c>
      <c r="I138" s="8"/>
      <c r="J138" s="8"/>
      <c r="K138" s="8">
        <f t="shared" si="140"/>
        <v>0</v>
      </c>
      <c r="L138" s="8">
        <v>0</v>
      </c>
      <c r="M138" s="8">
        <v>0</v>
      </c>
      <c r="N138" s="8">
        <f t="shared" si="141"/>
        <v>0</v>
      </c>
      <c r="O138" s="8">
        <v>0</v>
      </c>
      <c r="P138" s="8">
        <f t="shared" si="142"/>
        <v>0</v>
      </c>
      <c r="Q138" s="22"/>
      <c r="R138" s="22"/>
      <c r="S138" s="22"/>
      <c r="T138" s="22"/>
      <c r="U138" s="21"/>
    </row>
    <row r="139" spans="1:21" ht="25.5" hidden="1">
      <c r="A139" s="6">
        <v>2485</v>
      </c>
      <c r="B139" s="6" t="s">
        <v>163</v>
      </c>
      <c r="C139" s="6" t="s">
        <v>174</v>
      </c>
      <c r="D139" s="6" t="s">
        <v>166</v>
      </c>
      <c r="E139" s="7" t="s">
        <v>240</v>
      </c>
      <c r="F139" s="8">
        <f t="shared" si="139"/>
        <v>0</v>
      </c>
      <c r="G139" s="8">
        <v>0</v>
      </c>
      <c r="H139" s="8">
        <v>0</v>
      </c>
      <c r="I139" s="8"/>
      <c r="J139" s="8"/>
      <c r="K139" s="8">
        <f t="shared" si="140"/>
        <v>0</v>
      </c>
      <c r="L139" s="8">
        <v>0</v>
      </c>
      <c r="M139" s="8">
        <v>0</v>
      </c>
      <c r="N139" s="8">
        <f t="shared" si="141"/>
        <v>0</v>
      </c>
      <c r="O139" s="8">
        <v>0</v>
      </c>
      <c r="P139" s="8">
        <f t="shared" si="142"/>
        <v>0</v>
      </c>
      <c r="Q139" s="22"/>
      <c r="R139" s="22"/>
      <c r="S139" s="22"/>
      <c r="T139" s="22"/>
      <c r="U139" s="21"/>
    </row>
    <row r="140" spans="1:21" ht="25.5" hidden="1">
      <c r="A140" s="6">
        <v>2486</v>
      </c>
      <c r="B140" s="6" t="s">
        <v>163</v>
      </c>
      <c r="C140" s="6" t="s">
        <v>174</v>
      </c>
      <c r="D140" s="6" t="s">
        <v>169</v>
      </c>
      <c r="E140" s="7" t="s">
        <v>241</v>
      </c>
      <c r="F140" s="8">
        <f t="shared" si="139"/>
        <v>0</v>
      </c>
      <c r="G140" s="8">
        <v>0</v>
      </c>
      <c r="H140" s="8">
        <v>0</v>
      </c>
      <c r="I140" s="8"/>
      <c r="J140" s="8"/>
      <c r="K140" s="8">
        <f t="shared" si="140"/>
        <v>0</v>
      </c>
      <c r="L140" s="8">
        <v>0</v>
      </c>
      <c r="M140" s="8">
        <v>0</v>
      </c>
      <c r="N140" s="8">
        <f t="shared" si="141"/>
        <v>0</v>
      </c>
      <c r="O140" s="8">
        <v>0</v>
      </c>
      <c r="P140" s="8">
        <f t="shared" si="142"/>
        <v>0</v>
      </c>
      <c r="Q140" s="22"/>
      <c r="R140" s="22"/>
      <c r="S140" s="22"/>
      <c r="T140" s="22"/>
      <c r="U140" s="21"/>
    </row>
    <row r="141" spans="1:21" ht="25.5" hidden="1">
      <c r="A141" s="6">
        <v>2487</v>
      </c>
      <c r="B141" s="6" t="s">
        <v>163</v>
      </c>
      <c r="C141" s="6" t="s">
        <v>174</v>
      </c>
      <c r="D141" s="6" t="s">
        <v>172</v>
      </c>
      <c r="E141" s="7" t="s">
        <v>242</v>
      </c>
      <c r="F141" s="8">
        <f t="shared" si="139"/>
        <v>0</v>
      </c>
      <c r="G141" s="8">
        <v>0</v>
      </c>
      <c r="H141" s="8">
        <v>0</v>
      </c>
      <c r="I141" s="8"/>
      <c r="J141" s="8"/>
      <c r="K141" s="8">
        <f t="shared" si="140"/>
        <v>0</v>
      </c>
      <c r="L141" s="8">
        <v>0</v>
      </c>
      <c r="M141" s="8">
        <v>0</v>
      </c>
      <c r="N141" s="8">
        <f t="shared" si="141"/>
        <v>0</v>
      </c>
      <c r="O141" s="8">
        <v>0</v>
      </c>
      <c r="P141" s="8">
        <f t="shared" si="142"/>
        <v>0</v>
      </c>
      <c r="Q141" s="22"/>
      <c r="R141" s="22"/>
      <c r="S141" s="22"/>
      <c r="T141" s="22"/>
      <c r="U141" s="21"/>
    </row>
    <row r="142" spans="1:21" s="31" customFormat="1" ht="25.5" hidden="1">
      <c r="A142" s="9">
        <v>2490</v>
      </c>
      <c r="B142" s="9" t="s">
        <v>163</v>
      </c>
      <c r="C142" s="9" t="s">
        <v>244</v>
      </c>
      <c r="D142" s="9" t="s">
        <v>146</v>
      </c>
      <c r="E142" s="10" t="s">
        <v>243</v>
      </c>
      <c r="F142" s="28">
        <f t="shared" ref="F142:O142" si="143">SUM(F144)</f>
        <v>0</v>
      </c>
      <c r="G142" s="28">
        <f t="shared" si="143"/>
        <v>0</v>
      </c>
      <c r="H142" s="28">
        <f t="shared" si="143"/>
        <v>0</v>
      </c>
      <c r="I142" s="28">
        <f t="shared" si="143"/>
        <v>0</v>
      </c>
      <c r="J142" s="28">
        <f t="shared" si="143"/>
        <v>0</v>
      </c>
      <c r="K142" s="28">
        <f t="shared" si="143"/>
        <v>0</v>
      </c>
      <c r="L142" s="28">
        <f t="shared" si="143"/>
        <v>0</v>
      </c>
      <c r="M142" s="28">
        <f t="shared" si="143"/>
        <v>0</v>
      </c>
      <c r="N142" s="28">
        <f t="shared" si="143"/>
        <v>0</v>
      </c>
      <c r="O142" s="28">
        <f t="shared" si="143"/>
        <v>0</v>
      </c>
      <c r="P142" s="28">
        <f t="shared" ref="P142:T142" si="144">SUM(P144)</f>
        <v>0</v>
      </c>
      <c r="Q142" s="15">
        <f t="shared" si="144"/>
        <v>0</v>
      </c>
      <c r="R142" s="15">
        <f t="shared" si="144"/>
        <v>0</v>
      </c>
      <c r="S142" s="15">
        <f t="shared" si="144"/>
        <v>0</v>
      </c>
      <c r="T142" s="15">
        <f t="shared" si="144"/>
        <v>0</v>
      </c>
      <c r="U142" s="30"/>
    </row>
    <row r="143" spans="1:21" ht="15" hidden="1">
      <c r="A143" s="6"/>
      <c r="B143" s="6"/>
      <c r="C143" s="6"/>
      <c r="D143" s="6"/>
      <c r="E143" s="7" t="s">
        <v>149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33"/>
      <c r="R143" s="33"/>
      <c r="S143" s="33"/>
      <c r="T143" s="33"/>
      <c r="U143" s="21"/>
    </row>
    <row r="144" spans="1:21" ht="25.5" hidden="1">
      <c r="A144" s="6">
        <v>2491</v>
      </c>
      <c r="B144" s="6" t="s">
        <v>163</v>
      </c>
      <c r="C144" s="6" t="s">
        <v>244</v>
      </c>
      <c r="D144" s="6" t="s">
        <v>145</v>
      </c>
      <c r="E144" s="7" t="s">
        <v>243</v>
      </c>
      <c r="F144" s="8">
        <f>SUM(K144,P144)</f>
        <v>0</v>
      </c>
      <c r="G144" s="8">
        <f t="shared" ref="G144" si="145">SUM(L144,Q144)</f>
        <v>0</v>
      </c>
      <c r="H144" s="8">
        <f t="shared" ref="H144" si="146">SUM(M144,R144)</f>
        <v>0</v>
      </c>
      <c r="I144" s="8">
        <f t="shared" ref="I144" si="147">SUM(N144,S144)</f>
        <v>0</v>
      </c>
      <c r="J144" s="8">
        <f t="shared" ref="J144" si="148">SUM(O144,T144)</f>
        <v>0</v>
      </c>
      <c r="K144" s="8">
        <f>O144</f>
        <v>0</v>
      </c>
      <c r="L144" s="8">
        <v>0</v>
      </c>
      <c r="M144" s="8">
        <v>0</v>
      </c>
      <c r="N144" s="8">
        <v>0</v>
      </c>
      <c r="O144" s="8">
        <v>0</v>
      </c>
      <c r="P144" s="8">
        <f>T144</f>
        <v>0</v>
      </c>
      <c r="Q144" s="33">
        <v>0</v>
      </c>
      <c r="R144" s="33">
        <v>0</v>
      </c>
      <c r="S144" s="33">
        <v>0</v>
      </c>
      <c r="T144" s="33">
        <v>0</v>
      </c>
      <c r="U144" s="21"/>
    </row>
    <row r="145" spans="1:21" s="31" customFormat="1" ht="38.25" hidden="1">
      <c r="A145" s="9">
        <v>2500</v>
      </c>
      <c r="B145" s="9" t="s">
        <v>166</v>
      </c>
      <c r="C145" s="9" t="s">
        <v>146</v>
      </c>
      <c r="D145" s="9" t="s">
        <v>146</v>
      </c>
      <c r="E145" s="10" t="s">
        <v>245</v>
      </c>
      <c r="F145" s="28">
        <f t="shared" ref="F145:O145" si="149">SUM(F147,F150,F153,F156,F159,F162)</f>
        <v>0</v>
      </c>
      <c r="G145" s="28">
        <f t="shared" si="149"/>
        <v>0</v>
      </c>
      <c r="H145" s="28">
        <f t="shared" si="149"/>
        <v>0</v>
      </c>
      <c r="I145" s="28">
        <f t="shared" si="149"/>
        <v>0</v>
      </c>
      <c r="J145" s="28">
        <f t="shared" si="149"/>
        <v>0</v>
      </c>
      <c r="K145" s="28">
        <f t="shared" si="149"/>
        <v>0</v>
      </c>
      <c r="L145" s="28">
        <f t="shared" si="149"/>
        <v>0</v>
      </c>
      <c r="M145" s="28">
        <f t="shared" si="149"/>
        <v>0</v>
      </c>
      <c r="N145" s="28">
        <f t="shared" si="149"/>
        <v>0</v>
      </c>
      <c r="O145" s="28">
        <f t="shared" si="149"/>
        <v>0</v>
      </c>
      <c r="P145" s="28">
        <f t="shared" ref="P145:T145" si="150">SUM(P147,P150,P153,P156,P159,P162)</f>
        <v>0</v>
      </c>
      <c r="Q145" s="28">
        <f t="shared" si="150"/>
        <v>0</v>
      </c>
      <c r="R145" s="28">
        <f t="shared" si="150"/>
        <v>0</v>
      </c>
      <c r="S145" s="28">
        <f t="shared" si="150"/>
        <v>0</v>
      </c>
      <c r="T145" s="28">
        <f t="shared" si="150"/>
        <v>0</v>
      </c>
      <c r="U145" s="30"/>
    </row>
    <row r="146" spans="1:21" ht="15" hidden="1">
      <c r="A146" s="6"/>
      <c r="B146" s="6"/>
      <c r="C146" s="6"/>
      <c r="D146" s="6"/>
      <c r="E146" s="7" t="s">
        <v>147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22"/>
      <c r="R146" s="22"/>
      <c r="S146" s="22"/>
      <c r="T146" s="22"/>
      <c r="U146" s="21"/>
    </row>
    <row r="147" spans="1:21" s="31" customFormat="1" ht="15" hidden="1">
      <c r="A147" s="9">
        <v>2510</v>
      </c>
      <c r="B147" s="9" t="s">
        <v>166</v>
      </c>
      <c r="C147" s="9" t="s">
        <v>145</v>
      </c>
      <c r="D147" s="9" t="s">
        <v>146</v>
      </c>
      <c r="E147" s="10" t="s">
        <v>246</v>
      </c>
      <c r="F147" s="28">
        <f t="shared" ref="F147:O147" si="151">SUM(F149)</f>
        <v>0</v>
      </c>
      <c r="G147" s="28">
        <f t="shared" si="151"/>
        <v>0</v>
      </c>
      <c r="H147" s="28">
        <f t="shared" si="151"/>
        <v>0</v>
      </c>
      <c r="I147" s="28">
        <f t="shared" si="151"/>
        <v>0</v>
      </c>
      <c r="J147" s="28">
        <f t="shared" si="151"/>
        <v>0</v>
      </c>
      <c r="K147" s="28">
        <f t="shared" si="151"/>
        <v>0</v>
      </c>
      <c r="L147" s="28">
        <f t="shared" si="151"/>
        <v>0</v>
      </c>
      <c r="M147" s="28">
        <f t="shared" si="151"/>
        <v>0</v>
      </c>
      <c r="N147" s="28">
        <f t="shared" si="151"/>
        <v>0</v>
      </c>
      <c r="O147" s="28">
        <f t="shared" si="151"/>
        <v>0</v>
      </c>
      <c r="P147" s="28">
        <f t="shared" ref="P147:T147" si="152">SUM(P149)</f>
        <v>0</v>
      </c>
      <c r="Q147" s="28">
        <f t="shared" si="152"/>
        <v>0</v>
      </c>
      <c r="R147" s="28">
        <f t="shared" si="152"/>
        <v>0</v>
      </c>
      <c r="S147" s="28">
        <f t="shared" si="152"/>
        <v>0</v>
      </c>
      <c r="T147" s="28">
        <f t="shared" si="152"/>
        <v>0</v>
      </c>
      <c r="U147" s="30"/>
    </row>
    <row r="148" spans="1:21" ht="15" hidden="1">
      <c r="A148" s="6"/>
      <c r="B148" s="6"/>
      <c r="C148" s="6"/>
      <c r="D148" s="6"/>
      <c r="E148" s="7" t="s">
        <v>149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22"/>
      <c r="R148" s="22"/>
      <c r="S148" s="22"/>
      <c r="T148" s="22"/>
      <c r="U148" s="21"/>
    </row>
    <row r="149" spans="1:21" ht="15" hidden="1">
      <c r="A149" s="6">
        <v>2511</v>
      </c>
      <c r="B149" s="6" t="s">
        <v>166</v>
      </c>
      <c r="C149" s="6" t="s">
        <v>145</v>
      </c>
      <c r="D149" s="6" t="s">
        <v>145</v>
      </c>
      <c r="E149" s="7" t="s">
        <v>246</v>
      </c>
      <c r="F149" s="8">
        <f>SUM(K149,P149)</f>
        <v>0</v>
      </c>
      <c r="G149" s="8">
        <f t="shared" ref="G149" si="153">SUM(L149,Q149)</f>
        <v>0</v>
      </c>
      <c r="H149" s="8">
        <f t="shared" ref="H149" si="154">SUM(M149,R149)</f>
        <v>0</v>
      </c>
      <c r="I149" s="8">
        <f t="shared" ref="I149" si="155">SUM(N149,S149)</f>
        <v>0</v>
      </c>
      <c r="J149" s="8">
        <f t="shared" ref="J149" si="156">SUM(O149,T149)</f>
        <v>0</v>
      </c>
      <c r="K149" s="8">
        <f>O149</f>
        <v>0</v>
      </c>
      <c r="L149" s="8">
        <v>0</v>
      </c>
      <c r="M149" s="8">
        <v>0</v>
      </c>
      <c r="N149" s="8">
        <v>0</v>
      </c>
      <c r="O149" s="8">
        <v>0</v>
      </c>
      <c r="P149" s="8">
        <f>T149</f>
        <v>0</v>
      </c>
      <c r="Q149" s="22">
        <v>0</v>
      </c>
      <c r="R149" s="22">
        <v>0</v>
      </c>
      <c r="S149" s="22">
        <v>0</v>
      </c>
      <c r="T149" s="22">
        <v>0</v>
      </c>
      <c r="U149" s="21"/>
    </row>
    <row r="150" spans="1:21" s="31" customFormat="1" ht="15" hidden="1">
      <c r="A150" s="9">
        <v>2520</v>
      </c>
      <c r="B150" s="9" t="s">
        <v>166</v>
      </c>
      <c r="C150" s="9" t="s">
        <v>152</v>
      </c>
      <c r="D150" s="9" t="s">
        <v>146</v>
      </c>
      <c r="E150" s="10" t="s">
        <v>247</v>
      </c>
      <c r="F150" s="28">
        <f t="shared" ref="F150:O150" si="157">SUM(F152)</f>
        <v>0</v>
      </c>
      <c r="G150" s="28">
        <f t="shared" si="157"/>
        <v>0</v>
      </c>
      <c r="H150" s="28">
        <f t="shared" si="157"/>
        <v>0</v>
      </c>
      <c r="I150" s="28">
        <f t="shared" si="157"/>
        <v>0</v>
      </c>
      <c r="J150" s="28">
        <f t="shared" si="157"/>
        <v>0</v>
      </c>
      <c r="K150" s="28">
        <f t="shared" si="157"/>
        <v>0</v>
      </c>
      <c r="L150" s="28">
        <f t="shared" si="157"/>
        <v>0</v>
      </c>
      <c r="M150" s="28">
        <f t="shared" si="157"/>
        <v>0</v>
      </c>
      <c r="N150" s="28">
        <f t="shared" si="157"/>
        <v>0</v>
      </c>
      <c r="O150" s="28">
        <f t="shared" si="157"/>
        <v>0</v>
      </c>
      <c r="P150" s="28">
        <f t="shared" ref="P150:T150" si="158">SUM(P152)</f>
        <v>0</v>
      </c>
      <c r="Q150" s="28">
        <f t="shared" si="158"/>
        <v>0</v>
      </c>
      <c r="R150" s="28">
        <f t="shared" si="158"/>
        <v>0</v>
      </c>
      <c r="S150" s="28">
        <f t="shared" si="158"/>
        <v>0</v>
      </c>
      <c r="T150" s="28">
        <f t="shared" si="158"/>
        <v>0</v>
      </c>
      <c r="U150" s="30"/>
    </row>
    <row r="151" spans="1:21" ht="15" hidden="1">
      <c r="A151" s="6"/>
      <c r="B151" s="6"/>
      <c r="C151" s="6"/>
      <c r="D151" s="6"/>
      <c r="E151" s="7" t="s">
        <v>149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22"/>
      <c r="R151" s="22"/>
      <c r="S151" s="22"/>
      <c r="T151" s="22"/>
      <c r="U151" s="21"/>
    </row>
    <row r="152" spans="1:21" ht="15" hidden="1">
      <c r="A152" s="6">
        <v>2521</v>
      </c>
      <c r="B152" s="6" t="s">
        <v>166</v>
      </c>
      <c r="C152" s="6" t="s">
        <v>152</v>
      </c>
      <c r="D152" s="6" t="s">
        <v>145</v>
      </c>
      <c r="E152" s="7" t="s">
        <v>248</v>
      </c>
      <c r="F152" s="8">
        <f>SUM(K152,P152)</f>
        <v>0</v>
      </c>
      <c r="G152" s="8">
        <f t="shared" ref="G152" si="159">SUM(L152,Q152)</f>
        <v>0</v>
      </c>
      <c r="H152" s="8">
        <f t="shared" ref="H152" si="160">SUM(M152,R152)</f>
        <v>0</v>
      </c>
      <c r="I152" s="8">
        <f t="shared" ref="I152" si="161">SUM(N152,S152)</f>
        <v>0</v>
      </c>
      <c r="J152" s="8">
        <f t="shared" ref="J152" si="162">SUM(O152,T152)</f>
        <v>0</v>
      </c>
      <c r="K152" s="8">
        <f>O152</f>
        <v>0</v>
      </c>
      <c r="L152" s="8">
        <v>0</v>
      </c>
      <c r="M152" s="8">
        <v>0</v>
      </c>
      <c r="N152" s="8">
        <f>SUM(O152,P152)</f>
        <v>0</v>
      </c>
      <c r="O152" s="8">
        <v>0</v>
      </c>
      <c r="P152" s="8">
        <f>T152</f>
        <v>0</v>
      </c>
      <c r="Q152" s="22"/>
      <c r="R152" s="22"/>
      <c r="S152" s="22"/>
      <c r="T152" s="22"/>
      <c r="U152" s="21"/>
    </row>
    <row r="153" spans="1:21" s="31" customFormat="1" ht="15" hidden="1">
      <c r="A153" s="9">
        <v>2530</v>
      </c>
      <c r="B153" s="9" t="s">
        <v>166</v>
      </c>
      <c r="C153" s="9" t="s">
        <v>154</v>
      </c>
      <c r="D153" s="9" t="s">
        <v>146</v>
      </c>
      <c r="E153" s="10" t="s">
        <v>249</v>
      </c>
      <c r="F153" s="28">
        <f t="shared" ref="F153:O153" si="163">SUM(F155)</f>
        <v>0</v>
      </c>
      <c r="G153" s="28">
        <f t="shared" si="163"/>
        <v>0</v>
      </c>
      <c r="H153" s="28">
        <f t="shared" si="163"/>
        <v>0</v>
      </c>
      <c r="I153" s="28">
        <f t="shared" si="163"/>
        <v>0</v>
      </c>
      <c r="J153" s="28">
        <f t="shared" si="163"/>
        <v>0</v>
      </c>
      <c r="K153" s="28">
        <f t="shared" si="163"/>
        <v>0</v>
      </c>
      <c r="L153" s="28">
        <f t="shared" si="163"/>
        <v>0</v>
      </c>
      <c r="M153" s="28">
        <f t="shared" si="163"/>
        <v>0</v>
      </c>
      <c r="N153" s="28">
        <f t="shared" si="163"/>
        <v>0</v>
      </c>
      <c r="O153" s="28">
        <f t="shared" si="163"/>
        <v>0</v>
      </c>
      <c r="P153" s="28">
        <f t="shared" ref="P153:T153" si="164">SUM(P155)</f>
        <v>0</v>
      </c>
      <c r="Q153" s="28">
        <f t="shared" si="164"/>
        <v>0</v>
      </c>
      <c r="R153" s="28">
        <f t="shared" si="164"/>
        <v>0</v>
      </c>
      <c r="S153" s="28">
        <f t="shared" si="164"/>
        <v>0</v>
      </c>
      <c r="T153" s="28">
        <f t="shared" si="164"/>
        <v>0</v>
      </c>
      <c r="U153" s="30"/>
    </row>
    <row r="154" spans="1:21" ht="15" hidden="1">
      <c r="A154" s="6"/>
      <c r="B154" s="6"/>
      <c r="C154" s="6"/>
      <c r="D154" s="6"/>
      <c r="E154" s="7" t="s">
        <v>149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22"/>
      <c r="R154" s="22"/>
      <c r="S154" s="22"/>
      <c r="T154" s="22"/>
      <c r="U154" s="21"/>
    </row>
    <row r="155" spans="1:21" ht="15" hidden="1">
      <c r="A155" s="6">
        <v>2531</v>
      </c>
      <c r="B155" s="6" t="s">
        <v>166</v>
      </c>
      <c r="C155" s="6" t="s">
        <v>154</v>
      </c>
      <c r="D155" s="6" t="s">
        <v>145</v>
      </c>
      <c r="E155" s="7" t="s">
        <v>249</v>
      </c>
      <c r="F155" s="8">
        <f>SUM(K155,P155)</f>
        <v>0</v>
      </c>
      <c r="G155" s="8">
        <f t="shared" ref="G155" si="165">SUM(L155,Q155)</f>
        <v>0</v>
      </c>
      <c r="H155" s="8">
        <f t="shared" ref="H155" si="166">SUM(M155,R155)</f>
        <v>0</v>
      </c>
      <c r="I155" s="8">
        <f t="shared" ref="I155" si="167">SUM(N155,S155)</f>
        <v>0</v>
      </c>
      <c r="J155" s="8">
        <f t="shared" ref="J155" si="168">SUM(O155,T155)</f>
        <v>0</v>
      </c>
      <c r="K155" s="8">
        <f>O155</f>
        <v>0</v>
      </c>
      <c r="L155" s="8">
        <v>0</v>
      </c>
      <c r="M155" s="8">
        <v>0</v>
      </c>
      <c r="N155" s="8">
        <f>SUM(O155,P155)</f>
        <v>0</v>
      </c>
      <c r="O155" s="8">
        <v>0</v>
      </c>
      <c r="P155" s="8">
        <f>T155</f>
        <v>0</v>
      </c>
      <c r="Q155" s="22"/>
      <c r="R155" s="22"/>
      <c r="S155" s="22"/>
      <c r="T155" s="22"/>
      <c r="U155" s="21"/>
    </row>
    <row r="156" spans="1:21" s="31" customFormat="1" ht="25.5" hidden="1">
      <c r="A156" s="9">
        <v>2540</v>
      </c>
      <c r="B156" s="9" t="s">
        <v>166</v>
      </c>
      <c r="C156" s="9" t="s">
        <v>163</v>
      </c>
      <c r="D156" s="9" t="s">
        <v>146</v>
      </c>
      <c r="E156" s="10" t="s">
        <v>250</v>
      </c>
      <c r="F156" s="28">
        <f t="shared" ref="F156:O156" si="169">SUM(F158)</f>
        <v>0</v>
      </c>
      <c r="G156" s="28">
        <f t="shared" si="169"/>
        <v>0</v>
      </c>
      <c r="H156" s="28">
        <f t="shared" si="169"/>
        <v>0</v>
      </c>
      <c r="I156" s="28">
        <f t="shared" si="169"/>
        <v>0</v>
      </c>
      <c r="J156" s="28">
        <f t="shared" si="169"/>
        <v>0</v>
      </c>
      <c r="K156" s="28">
        <f t="shared" si="169"/>
        <v>0</v>
      </c>
      <c r="L156" s="28">
        <f t="shared" si="169"/>
        <v>0</v>
      </c>
      <c r="M156" s="28">
        <f t="shared" si="169"/>
        <v>0</v>
      </c>
      <c r="N156" s="28">
        <f t="shared" si="169"/>
        <v>0</v>
      </c>
      <c r="O156" s="28">
        <f t="shared" si="169"/>
        <v>0</v>
      </c>
      <c r="P156" s="28">
        <f t="shared" ref="P156:T156" si="170">SUM(P158)</f>
        <v>0</v>
      </c>
      <c r="Q156" s="28">
        <f t="shared" si="170"/>
        <v>0</v>
      </c>
      <c r="R156" s="28">
        <f t="shared" si="170"/>
        <v>0</v>
      </c>
      <c r="S156" s="28">
        <f t="shared" si="170"/>
        <v>0</v>
      </c>
      <c r="T156" s="28">
        <f t="shared" si="170"/>
        <v>0</v>
      </c>
      <c r="U156" s="30"/>
    </row>
    <row r="157" spans="1:21" ht="15" hidden="1">
      <c r="A157" s="6"/>
      <c r="B157" s="6"/>
      <c r="C157" s="6"/>
      <c r="D157" s="6"/>
      <c r="E157" s="7" t="s">
        <v>149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22"/>
      <c r="R157" s="22"/>
      <c r="S157" s="22"/>
      <c r="T157" s="22"/>
      <c r="U157" s="21"/>
    </row>
    <row r="158" spans="1:21" ht="25.5" hidden="1">
      <c r="A158" s="6">
        <v>2541</v>
      </c>
      <c r="B158" s="6" t="s">
        <v>166</v>
      </c>
      <c r="C158" s="6" t="s">
        <v>163</v>
      </c>
      <c r="D158" s="6" t="s">
        <v>145</v>
      </c>
      <c r="E158" s="7" t="s">
        <v>250</v>
      </c>
      <c r="F158" s="8">
        <f>SUM(K158,P158)</f>
        <v>0</v>
      </c>
      <c r="G158" s="8">
        <f t="shared" ref="G158" si="171">SUM(L158,Q158)</f>
        <v>0</v>
      </c>
      <c r="H158" s="8">
        <f t="shared" ref="H158" si="172">SUM(M158,R158)</f>
        <v>0</v>
      </c>
      <c r="I158" s="8">
        <f t="shared" ref="I158" si="173">SUM(N158,S158)</f>
        <v>0</v>
      </c>
      <c r="J158" s="8">
        <f t="shared" ref="J158" si="174">SUM(O158,T158)</f>
        <v>0</v>
      </c>
      <c r="K158" s="8">
        <f>O158</f>
        <v>0</v>
      </c>
      <c r="L158" s="8">
        <v>0</v>
      </c>
      <c r="M158" s="8">
        <v>0</v>
      </c>
      <c r="N158" s="8">
        <f>SUM(O158,P158)</f>
        <v>0</v>
      </c>
      <c r="O158" s="8">
        <v>0</v>
      </c>
      <c r="P158" s="8">
        <f>T158</f>
        <v>0</v>
      </c>
      <c r="Q158" s="22"/>
      <c r="R158" s="22"/>
      <c r="S158" s="22"/>
      <c r="T158" s="22"/>
      <c r="U158" s="21"/>
    </row>
    <row r="159" spans="1:21" s="31" customFormat="1" ht="38.25" hidden="1">
      <c r="A159" s="9">
        <v>2550</v>
      </c>
      <c r="B159" s="9" t="s">
        <v>166</v>
      </c>
      <c r="C159" s="9" t="s">
        <v>166</v>
      </c>
      <c r="D159" s="9" t="s">
        <v>146</v>
      </c>
      <c r="E159" s="10" t="s">
        <v>251</v>
      </c>
      <c r="F159" s="28">
        <f t="shared" ref="F159:O159" si="175">SUM(F161)</f>
        <v>0</v>
      </c>
      <c r="G159" s="28">
        <f t="shared" si="175"/>
        <v>0</v>
      </c>
      <c r="H159" s="28">
        <f t="shared" si="175"/>
        <v>0</v>
      </c>
      <c r="I159" s="28">
        <f t="shared" si="175"/>
        <v>0</v>
      </c>
      <c r="J159" s="28">
        <f t="shared" si="175"/>
        <v>0</v>
      </c>
      <c r="K159" s="28">
        <f t="shared" si="175"/>
        <v>0</v>
      </c>
      <c r="L159" s="28">
        <f t="shared" si="175"/>
        <v>0</v>
      </c>
      <c r="M159" s="28">
        <f t="shared" si="175"/>
        <v>0</v>
      </c>
      <c r="N159" s="28">
        <f t="shared" si="175"/>
        <v>0</v>
      </c>
      <c r="O159" s="28">
        <f t="shared" si="175"/>
        <v>0</v>
      </c>
      <c r="P159" s="28">
        <f t="shared" ref="P159:T159" si="176">SUM(P161)</f>
        <v>0</v>
      </c>
      <c r="Q159" s="28">
        <f t="shared" si="176"/>
        <v>0</v>
      </c>
      <c r="R159" s="28">
        <f t="shared" si="176"/>
        <v>0</v>
      </c>
      <c r="S159" s="28">
        <f t="shared" si="176"/>
        <v>0</v>
      </c>
      <c r="T159" s="28">
        <f t="shared" si="176"/>
        <v>0</v>
      </c>
      <c r="U159" s="30"/>
    </row>
    <row r="160" spans="1:21" ht="15" hidden="1">
      <c r="A160" s="6"/>
      <c r="B160" s="6"/>
      <c r="C160" s="6"/>
      <c r="D160" s="6"/>
      <c r="E160" s="7" t="s">
        <v>149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22"/>
      <c r="R160" s="22"/>
      <c r="S160" s="22"/>
      <c r="T160" s="22"/>
      <c r="U160" s="21"/>
    </row>
    <row r="161" spans="1:21" ht="25.5" hidden="1">
      <c r="A161" s="6">
        <v>2551</v>
      </c>
      <c r="B161" s="6" t="s">
        <v>166</v>
      </c>
      <c r="C161" s="6" t="s">
        <v>166</v>
      </c>
      <c r="D161" s="6" t="s">
        <v>145</v>
      </c>
      <c r="E161" s="7" t="s">
        <v>251</v>
      </c>
      <c r="F161" s="8">
        <f>SUM(K161,P161)</f>
        <v>0</v>
      </c>
      <c r="G161" s="8">
        <f t="shared" ref="G161" si="177">SUM(L161,Q161)</f>
        <v>0</v>
      </c>
      <c r="H161" s="8">
        <f t="shared" ref="H161" si="178">SUM(M161,R161)</f>
        <v>0</v>
      </c>
      <c r="I161" s="8">
        <f t="shared" ref="I161" si="179">SUM(N161,S161)</f>
        <v>0</v>
      </c>
      <c r="J161" s="8">
        <f t="shared" ref="J161" si="180">SUM(O161,T161)</f>
        <v>0</v>
      </c>
      <c r="K161" s="8">
        <f>O161</f>
        <v>0</v>
      </c>
      <c r="L161" s="8">
        <v>0</v>
      </c>
      <c r="M161" s="8">
        <v>0</v>
      </c>
      <c r="N161" s="8">
        <f>SUM(O161,P161)</f>
        <v>0</v>
      </c>
      <c r="O161" s="8">
        <v>0</v>
      </c>
      <c r="P161" s="8">
        <f>T161</f>
        <v>0</v>
      </c>
      <c r="Q161" s="22"/>
      <c r="R161" s="22"/>
      <c r="S161" s="22"/>
      <c r="T161" s="22"/>
      <c r="U161" s="21"/>
    </row>
    <row r="162" spans="1:21" s="31" customFormat="1" ht="25.5" hidden="1">
      <c r="A162" s="9">
        <v>2560</v>
      </c>
      <c r="B162" s="9" t="s">
        <v>166</v>
      </c>
      <c r="C162" s="9" t="s">
        <v>169</v>
      </c>
      <c r="D162" s="9" t="s">
        <v>146</v>
      </c>
      <c r="E162" s="10" t="s">
        <v>252</v>
      </c>
      <c r="F162" s="28">
        <f t="shared" ref="F162:O162" si="181">SUM(F164)</f>
        <v>0</v>
      </c>
      <c r="G162" s="28">
        <f t="shared" si="181"/>
        <v>0</v>
      </c>
      <c r="H162" s="28">
        <f t="shared" si="181"/>
        <v>0</v>
      </c>
      <c r="I162" s="28">
        <f t="shared" si="181"/>
        <v>0</v>
      </c>
      <c r="J162" s="28">
        <f t="shared" si="181"/>
        <v>0</v>
      </c>
      <c r="K162" s="28">
        <f t="shared" si="181"/>
        <v>0</v>
      </c>
      <c r="L162" s="28">
        <f t="shared" si="181"/>
        <v>0</v>
      </c>
      <c r="M162" s="28">
        <f t="shared" si="181"/>
        <v>0</v>
      </c>
      <c r="N162" s="28">
        <f t="shared" si="181"/>
        <v>0</v>
      </c>
      <c r="O162" s="28">
        <f t="shared" si="181"/>
        <v>0</v>
      </c>
      <c r="P162" s="28">
        <f t="shared" ref="P162:T162" si="182">SUM(P164)</f>
        <v>0</v>
      </c>
      <c r="Q162" s="28">
        <f t="shared" si="182"/>
        <v>0</v>
      </c>
      <c r="R162" s="28">
        <f t="shared" si="182"/>
        <v>0</v>
      </c>
      <c r="S162" s="28">
        <f t="shared" si="182"/>
        <v>0</v>
      </c>
      <c r="T162" s="28">
        <f t="shared" si="182"/>
        <v>0</v>
      </c>
      <c r="U162" s="30"/>
    </row>
    <row r="163" spans="1:21" ht="15" hidden="1">
      <c r="A163" s="6"/>
      <c r="B163" s="6"/>
      <c r="C163" s="6"/>
      <c r="D163" s="6"/>
      <c r="E163" s="7" t="s">
        <v>149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22"/>
      <c r="R163" s="22"/>
      <c r="S163" s="22"/>
      <c r="T163" s="22"/>
      <c r="U163" s="21"/>
    </row>
    <row r="164" spans="1:21" ht="25.5" hidden="1">
      <c r="A164" s="6">
        <v>2561</v>
      </c>
      <c r="B164" s="6" t="s">
        <v>166</v>
      </c>
      <c r="C164" s="6" t="s">
        <v>169</v>
      </c>
      <c r="D164" s="6" t="s">
        <v>145</v>
      </c>
      <c r="E164" s="7" t="s">
        <v>252</v>
      </c>
      <c r="F164" s="8">
        <f>SUM(K164,P164)</f>
        <v>0</v>
      </c>
      <c r="G164" s="8">
        <f t="shared" ref="G164" si="183">SUM(L164,Q164)</f>
        <v>0</v>
      </c>
      <c r="H164" s="8">
        <f t="shared" ref="H164" si="184">SUM(M164,R164)</f>
        <v>0</v>
      </c>
      <c r="I164" s="8">
        <f t="shared" ref="I164" si="185">SUM(N164,S164)</f>
        <v>0</v>
      </c>
      <c r="J164" s="8">
        <f t="shared" ref="J164" si="186">SUM(O164,T164)</f>
        <v>0</v>
      </c>
      <c r="K164" s="8">
        <f>O164</f>
        <v>0</v>
      </c>
      <c r="L164" s="8">
        <v>0</v>
      </c>
      <c r="M164" s="8">
        <v>0</v>
      </c>
      <c r="N164" s="8">
        <f>SUM(O164,P164)</f>
        <v>0</v>
      </c>
      <c r="O164" s="8">
        <v>0</v>
      </c>
      <c r="P164" s="8">
        <f>T164</f>
        <v>0</v>
      </c>
      <c r="Q164" s="22"/>
      <c r="R164" s="22"/>
      <c r="S164" s="22"/>
      <c r="T164" s="22"/>
      <c r="U164" s="21"/>
    </row>
    <row r="165" spans="1:21" s="31" customFormat="1" ht="51" hidden="1">
      <c r="A165" s="9">
        <v>2600</v>
      </c>
      <c r="B165" s="9" t="s">
        <v>169</v>
      </c>
      <c r="C165" s="9" t="s">
        <v>146</v>
      </c>
      <c r="D165" s="9" t="s">
        <v>146</v>
      </c>
      <c r="E165" s="10" t="s">
        <v>253</v>
      </c>
      <c r="F165" s="28">
        <f t="shared" ref="F165:O165" si="187">SUM(F167,F170,F173,F176,F179,F182)</f>
        <v>0</v>
      </c>
      <c r="G165" s="28">
        <f t="shared" si="187"/>
        <v>0</v>
      </c>
      <c r="H165" s="28">
        <f t="shared" si="187"/>
        <v>0</v>
      </c>
      <c r="I165" s="28">
        <f t="shared" si="187"/>
        <v>0</v>
      </c>
      <c r="J165" s="28">
        <f t="shared" si="187"/>
        <v>0</v>
      </c>
      <c r="K165" s="28">
        <f t="shared" si="187"/>
        <v>0</v>
      </c>
      <c r="L165" s="28">
        <f t="shared" si="187"/>
        <v>0</v>
      </c>
      <c r="M165" s="28">
        <f t="shared" si="187"/>
        <v>0</v>
      </c>
      <c r="N165" s="28">
        <f t="shared" si="187"/>
        <v>0</v>
      </c>
      <c r="O165" s="28">
        <f t="shared" si="187"/>
        <v>0</v>
      </c>
      <c r="P165" s="28">
        <f t="shared" ref="P165:T165" si="188">SUM(P167,P170,P173,P176,P179,P182)</f>
        <v>0</v>
      </c>
      <c r="Q165" s="28">
        <f t="shared" si="188"/>
        <v>0</v>
      </c>
      <c r="R165" s="28">
        <f t="shared" si="188"/>
        <v>0</v>
      </c>
      <c r="S165" s="28">
        <f t="shared" si="188"/>
        <v>0</v>
      </c>
      <c r="T165" s="28">
        <f t="shared" si="188"/>
        <v>0</v>
      </c>
      <c r="U165" s="30"/>
    </row>
    <row r="166" spans="1:21" ht="15" hidden="1">
      <c r="A166" s="6"/>
      <c r="B166" s="6"/>
      <c r="C166" s="6"/>
      <c r="D166" s="6"/>
      <c r="E166" s="7" t="s">
        <v>149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22"/>
      <c r="R166" s="22"/>
      <c r="S166" s="22"/>
      <c r="T166" s="22"/>
      <c r="U166" s="21"/>
    </row>
    <row r="167" spans="1:21" s="31" customFormat="1" ht="15" hidden="1">
      <c r="A167" s="9">
        <v>2610</v>
      </c>
      <c r="B167" s="9" t="s">
        <v>169</v>
      </c>
      <c r="C167" s="9" t="s">
        <v>145</v>
      </c>
      <c r="D167" s="9" t="s">
        <v>146</v>
      </c>
      <c r="E167" s="10" t="s">
        <v>254</v>
      </c>
      <c r="F167" s="28">
        <f t="shared" ref="F167:O167" si="189">SUM(F169)</f>
        <v>0</v>
      </c>
      <c r="G167" s="28">
        <f t="shared" si="189"/>
        <v>0</v>
      </c>
      <c r="H167" s="28">
        <f t="shared" si="189"/>
        <v>0</v>
      </c>
      <c r="I167" s="28">
        <f t="shared" si="189"/>
        <v>0</v>
      </c>
      <c r="J167" s="28">
        <f t="shared" si="189"/>
        <v>0</v>
      </c>
      <c r="K167" s="28">
        <f t="shared" si="189"/>
        <v>0</v>
      </c>
      <c r="L167" s="28">
        <f t="shared" si="189"/>
        <v>0</v>
      </c>
      <c r="M167" s="28">
        <f t="shared" si="189"/>
        <v>0</v>
      </c>
      <c r="N167" s="28">
        <f t="shared" si="189"/>
        <v>0</v>
      </c>
      <c r="O167" s="28">
        <f t="shared" si="189"/>
        <v>0</v>
      </c>
      <c r="P167" s="28">
        <f t="shared" ref="P167:T167" si="190">SUM(P169)</f>
        <v>0</v>
      </c>
      <c r="Q167" s="28">
        <f t="shared" si="190"/>
        <v>0</v>
      </c>
      <c r="R167" s="28">
        <f t="shared" si="190"/>
        <v>0</v>
      </c>
      <c r="S167" s="28">
        <f t="shared" si="190"/>
        <v>0</v>
      </c>
      <c r="T167" s="28">
        <f t="shared" si="190"/>
        <v>0</v>
      </c>
      <c r="U167" s="30"/>
    </row>
    <row r="168" spans="1:21" ht="15" hidden="1">
      <c r="A168" s="6"/>
      <c r="B168" s="6"/>
      <c r="C168" s="6"/>
      <c r="D168" s="6"/>
      <c r="E168" s="7" t="s">
        <v>149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22"/>
      <c r="R168" s="22"/>
      <c r="S168" s="22"/>
      <c r="T168" s="22"/>
      <c r="U168" s="21"/>
    </row>
    <row r="169" spans="1:21" ht="15" hidden="1">
      <c r="A169" s="6">
        <v>2611</v>
      </c>
      <c r="B169" s="6" t="s">
        <v>169</v>
      </c>
      <c r="C169" s="6" t="s">
        <v>145</v>
      </c>
      <c r="D169" s="6" t="s">
        <v>145</v>
      </c>
      <c r="E169" s="7" t="s">
        <v>254</v>
      </c>
      <c r="F169" s="8">
        <f>SUM(K169,P169)</f>
        <v>0</v>
      </c>
      <c r="G169" s="8">
        <f t="shared" ref="G169" si="191">SUM(L169,Q169)</f>
        <v>0</v>
      </c>
      <c r="H169" s="8">
        <f t="shared" ref="H169" si="192">SUM(M169,R169)</f>
        <v>0</v>
      </c>
      <c r="I169" s="8">
        <f t="shared" ref="I169" si="193">SUM(N169,S169)</f>
        <v>0</v>
      </c>
      <c r="J169" s="8">
        <f t="shared" ref="J169" si="194">SUM(O169,T169)</f>
        <v>0</v>
      </c>
      <c r="K169" s="8">
        <f>O169</f>
        <v>0</v>
      </c>
      <c r="L169" s="8">
        <v>0</v>
      </c>
      <c r="M169" s="8">
        <v>0</v>
      </c>
      <c r="N169" s="8">
        <f>SUM(O169,P169)</f>
        <v>0</v>
      </c>
      <c r="O169" s="8">
        <v>0</v>
      </c>
      <c r="P169" s="8">
        <f>T169</f>
        <v>0</v>
      </c>
      <c r="Q169" s="22"/>
      <c r="R169" s="22"/>
      <c r="S169" s="22"/>
      <c r="T169" s="22"/>
      <c r="U169" s="21"/>
    </row>
    <row r="170" spans="1:21" s="31" customFormat="1" ht="15" hidden="1">
      <c r="A170" s="9">
        <v>2620</v>
      </c>
      <c r="B170" s="9" t="s">
        <v>169</v>
      </c>
      <c r="C170" s="9" t="s">
        <v>152</v>
      </c>
      <c r="D170" s="9" t="s">
        <v>146</v>
      </c>
      <c r="E170" s="10" t="s">
        <v>255</v>
      </c>
      <c r="F170" s="28">
        <f t="shared" ref="F170:O170" si="195">SUM(F172)</f>
        <v>0</v>
      </c>
      <c r="G170" s="28">
        <f t="shared" si="195"/>
        <v>0</v>
      </c>
      <c r="H170" s="28">
        <f t="shared" si="195"/>
        <v>0</v>
      </c>
      <c r="I170" s="28">
        <f t="shared" si="195"/>
        <v>0</v>
      </c>
      <c r="J170" s="28">
        <f t="shared" si="195"/>
        <v>0</v>
      </c>
      <c r="K170" s="28">
        <f t="shared" si="195"/>
        <v>0</v>
      </c>
      <c r="L170" s="28">
        <f t="shared" si="195"/>
        <v>0</v>
      </c>
      <c r="M170" s="28">
        <f t="shared" si="195"/>
        <v>0</v>
      </c>
      <c r="N170" s="28">
        <f t="shared" si="195"/>
        <v>0</v>
      </c>
      <c r="O170" s="28">
        <f t="shared" si="195"/>
        <v>0</v>
      </c>
      <c r="P170" s="28">
        <f t="shared" ref="P170:T170" si="196">SUM(P172)</f>
        <v>0</v>
      </c>
      <c r="Q170" s="28">
        <f t="shared" si="196"/>
        <v>0</v>
      </c>
      <c r="R170" s="28">
        <f t="shared" si="196"/>
        <v>0</v>
      </c>
      <c r="S170" s="28">
        <f t="shared" si="196"/>
        <v>0</v>
      </c>
      <c r="T170" s="28">
        <f t="shared" si="196"/>
        <v>0</v>
      </c>
      <c r="U170" s="30"/>
    </row>
    <row r="171" spans="1:21" ht="15" hidden="1">
      <c r="A171" s="6"/>
      <c r="B171" s="6"/>
      <c r="C171" s="6"/>
      <c r="D171" s="6"/>
      <c r="E171" s="7" t="s">
        <v>149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22"/>
      <c r="R171" s="22"/>
      <c r="S171" s="22"/>
      <c r="T171" s="22"/>
      <c r="U171" s="21"/>
    </row>
    <row r="172" spans="1:21" ht="15" hidden="1">
      <c r="A172" s="6">
        <v>2621</v>
      </c>
      <c r="B172" s="6" t="s">
        <v>169</v>
      </c>
      <c r="C172" s="6" t="s">
        <v>152</v>
      </c>
      <c r="D172" s="6" t="s">
        <v>145</v>
      </c>
      <c r="E172" s="7" t="s">
        <v>255</v>
      </c>
      <c r="F172" s="8">
        <f>SUM(K172,P172)</f>
        <v>0</v>
      </c>
      <c r="G172" s="8">
        <f t="shared" ref="G172" si="197">SUM(L172,Q172)</f>
        <v>0</v>
      </c>
      <c r="H172" s="8">
        <f t="shared" ref="H172" si="198">SUM(M172,R172)</f>
        <v>0</v>
      </c>
      <c r="I172" s="8">
        <f t="shared" ref="I172" si="199">SUM(N172,S172)</f>
        <v>0</v>
      </c>
      <c r="J172" s="8">
        <f t="shared" ref="J172" si="200">SUM(O172,T172)</f>
        <v>0</v>
      </c>
      <c r="K172" s="8">
        <f>O172</f>
        <v>0</v>
      </c>
      <c r="L172" s="8">
        <v>0</v>
      </c>
      <c r="M172" s="8">
        <v>0</v>
      </c>
      <c r="N172" s="8">
        <f>SUM(O172,P172)</f>
        <v>0</v>
      </c>
      <c r="O172" s="8">
        <v>0</v>
      </c>
      <c r="P172" s="8">
        <f>T172</f>
        <v>0</v>
      </c>
      <c r="Q172" s="22"/>
      <c r="R172" s="22"/>
      <c r="S172" s="22"/>
      <c r="T172" s="22"/>
      <c r="U172" s="21"/>
    </row>
    <row r="173" spans="1:21" s="31" customFormat="1" ht="15" hidden="1">
      <c r="A173" s="9">
        <v>2630</v>
      </c>
      <c r="B173" s="9" t="s">
        <v>169</v>
      </c>
      <c r="C173" s="9" t="s">
        <v>154</v>
      </c>
      <c r="D173" s="9" t="s">
        <v>146</v>
      </c>
      <c r="E173" s="10" t="s">
        <v>256</v>
      </c>
      <c r="F173" s="28">
        <f t="shared" ref="F173:O173" si="201">SUM(F175)</f>
        <v>0</v>
      </c>
      <c r="G173" s="28">
        <f t="shared" si="201"/>
        <v>0</v>
      </c>
      <c r="H173" s="28">
        <f t="shared" si="201"/>
        <v>0</v>
      </c>
      <c r="I173" s="28">
        <f t="shared" si="201"/>
        <v>0</v>
      </c>
      <c r="J173" s="28">
        <f t="shared" si="201"/>
        <v>0</v>
      </c>
      <c r="K173" s="28">
        <f t="shared" si="201"/>
        <v>0</v>
      </c>
      <c r="L173" s="28">
        <f t="shared" si="201"/>
        <v>0</v>
      </c>
      <c r="M173" s="28">
        <f t="shared" si="201"/>
        <v>0</v>
      </c>
      <c r="N173" s="28">
        <f t="shared" si="201"/>
        <v>0</v>
      </c>
      <c r="O173" s="28">
        <f t="shared" si="201"/>
        <v>0</v>
      </c>
      <c r="P173" s="28">
        <f t="shared" ref="P173:T173" si="202">SUM(P175)</f>
        <v>0</v>
      </c>
      <c r="Q173" s="28">
        <f t="shared" si="202"/>
        <v>0</v>
      </c>
      <c r="R173" s="28">
        <f t="shared" si="202"/>
        <v>0</v>
      </c>
      <c r="S173" s="28">
        <f t="shared" si="202"/>
        <v>0</v>
      </c>
      <c r="T173" s="28">
        <f t="shared" si="202"/>
        <v>0</v>
      </c>
      <c r="U173" s="30"/>
    </row>
    <row r="174" spans="1:21" ht="15" hidden="1">
      <c r="A174" s="6"/>
      <c r="B174" s="6"/>
      <c r="C174" s="6"/>
      <c r="D174" s="6"/>
      <c r="E174" s="7" t="s">
        <v>149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22"/>
      <c r="R174" s="22"/>
      <c r="S174" s="22"/>
      <c r="T174" s="22"/>
      <c r="U174" s="21"/>
    </row>
    <row r="175" spans="1:21" ht="15" hidden="1">
      <c r="A175" s="6">
        <v>2631</v>
      </c>
      <c r="B175" s="6" t="s">
        <v>169</v>
      </c>
      <c r="C175" s="6" t="s">
        <v>154</v>
      </c>
      <c r="D175" s="6" t="s">
        <v>145</v>
      </c>
      <c r="E175" s="7" t="s">
        <v>256</v>
      </c>
      <c r="F175" s="8">
        <f>SUM(K175,P175)</f>
        <v>0</v>
      </c>
      <c r="G175" s="8">
        <f t="shared" ref="G175" si="203">SUM(L175,Q175)</f>
        <v>0</v>
      </c>
      <c r="H175" s="8">
        <f t="shared" ref="H175" si="204">SUM(M175,R175)</f>
        <v>0</v>
      </c>
      <c r="I175" s="8">
        <f t="shared" ref="I175" si="205">SUM(N175,S175)</f>
        <v>0</v>
      </c>
      <c r="J175" s="8">
        <f t="shared" ref="J175" si="206">SUM(O175,T175)</f>
        <v>0</v>
      </c>
      <c r="K175" s="8">
        <f>O175</f>
        <v>0</v>
      </c>
      <c r="L175" s="8">
        <v>0</v>
      </c>
      <c r="M175" s="8">
        <v>0</v>
      </c>
      <c r="N175" s="8">
        <f>SUM(O175,P175)</f>
        <v>0</v>
      </c>
      <c r="O175" s="8">
        <v>0</v>
      </c>
      <c r="P175" s="8">
        <f>T175</f>
        <v>0</v>
      </c>
      <c r="Q175" s="22"/>
      <c r="R175" s="22"/>
      <c r="S175" s="22"/>
      <c r="T175" s="22"/>
      <c r="U175" s="21"/>
    </row>
    <row r="176" spans="1:21" s="31" customFormat="1" ht="15" hidden="1">
      <c r="A176" s="9">
        <v>2640</v>
      </c>
      <c r="B176" s="9" t="s">
        <v>169</v>
      </c>
      <c r="C176" s="9" t="s">
        <v>163</v>
      </c>
      <c r="D176" s="9" t="s">
        <v>146</v>
      </c>
      <c r="E176" s="10" t="s">
        <v>257</v>
      </c>
      <c r="F176" s="28">
        <f t="shared" ref="F176:O176" si="207">SUM(F178)</f>
        <v>0</v>
      </c>
      <c r="G176" s="28">
        <f t="shared" si="207"/>
        <v>0</v>
      </c>
      <c r="H176" s="28">
        <f t="shared" si="207"/>
        <v>0</v>
      </c>
      <c r="I176" s="28">
        <f t="shared" si="207"/>
        <v>0</v>
      </c>
      <c r="J176" s="28">
        <f t="shared" si="207"/>
        <v>0</v>
      </c>
      <c r="K176" s="28">
        <f t="shared" si="207"/>
        <v>0</v>
      </c>
      <c r="L176" s="28">
        <f t="shared" si="207"/>
        <v>0</v>
      </c>
      <c r="M176" s="28">
        <f t="shared" si="207"/>
        <v>0</v>
      </c>
      <c r="N176" s="28">
        <f t="shared" si="207"/>
        <v>0</v>
      </c>
      <c r="O176" s="28">
        <f t="shared" si="207"/>
        <v>0</v>
      </c>
      <c r="P176" s="28">
        <f t="shared" ref="P176:T176" si="208">SUM(P178)</f>
        <v>0</v>
      </c>
      <c r="Q176" s="28">
        <f t="shared" si="208"/>
        <v>0</v>
      </c>
      <c r="R176" s="28">
        <f t="shared" si="208"/>
        <v>0</v>
      </c>
      <c r="S176" s="28">
        <f t="shared" si="208"/>
        <v>0</v>
      </c>
      <c r="T176" s="28">
        <f t="shared" si="208"/>
        <v>0</v>
      </c>
      <c r="U176" s="30"/>
    </row>
    <row r="177" spans="1:21" ht="15" hidden="1">
      <c r="A177" s="6"/>
      <c r="B177" s="6"/>
      <c r="C177" s="6"/>
      <c r="D177" s="6"/>
      <c r="E177" s="7" t="s">
        <v>149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22"/>
      <c r="R177" s="22"/>
      <c r="S177" s="22"/>
      <c r="T177" s="22"/>
      <c r="U177" s="21"/>
    </row>
    <row r="178" spans="1:21" ht="15" hidden="1">
      <c r="A178" s="6">
        <v>2641</v>
      </c>
      <c r="B178" s="6" t="s">
        <v>169</v>
      </c>
      <c r="C178" s="6" t="s">
        <v>163</v>
      </c>
      <c r="D178" s="6" t="s">
        <v>145</v>
      </c>
      <c r="E178" s="7" t="s">
        <v>257</v>
      </c>
      <c r="F178" s="8">
        <f>SUM(K178,P178)</f>
        <v>0</v>
      </c>
      <c r="G178" s="8">
        <f t="shared" ref="G178" si="209">SUM(L178,Q178)</f>
        <v>0</v>
      </c>
      <c r="H178" s="8">
        <f t="shared" ref="H178" si="210">SUM(M178,R178)</f>
        <v>0</v>
      </c>
      <c r="I178" s="8">
        <f t="shared" ref="I178" si="211">SUM(N178,S178)</f>
        <v>0</v>
      </c>
      <c r="J178" s="8">
        <f t="shared" ref="J178" si="212">SUM(O178,T178)</f>
        <v>0</v>
      </c>
      <c r="K178" s="8">
        <f>O178</f>
        <v>0</v>
      </c>
      <c r="L178" s="8">
        <v>0</v>
      </c>
      <c r="M178" s="8">
        <v>0</v>
      </c>
      <c r="N178" s="8">
        <v>0</v>
      </c>
      <c r="O178" s="8">
        <v>0</v>
      </c>
      <c r="P178" s="8">
        <f>T178</f>
        <v>0</v>
      </c>
      <c r="Q178" s="22"/>
      <c r="R178" s="22"/>
      <c r="S178" s="22"/>
      <c r="T178" s="22"/>
      <c r="U178" s="21"/>
    </row>
    <row r="179" spans="1:21" s="31" customFormat="1" ht="38.25" hidden="1">
      <c r="A179" s="9">
        <v>2650</v>
      </c>
      <c r="B179" s="9" t="s">
        <v>169</v>
      </c>
      <c r="C179" s="9" t="s">
        <v>166</v>
      </c>
      <c r="D179" s="9" t="s">
        <v>146</v>
      </c>
      <c r="E179" s="10" t="s">
        <v>258</v>
      </c>
      <c r="F179" s="28">
        <f t="shared" ref="F179:O179" si="213">SUM(F181)</f>
        <v>0</v>
      </c>
      <c r="G179" s="28">
        <f t="shared" si="213"/>
        <v>0</v>
      </c>
      <c r="H179" s="28">
        <f t="shared" si="213"/>
        <v>0</v>
      </c>
      <c r="I179" s="28">
        <f t="shared" si="213"/>
        <v>0</v>
      </c>
      <c r="J179" s="28">
        <f t="shared" si="213"/>
        <v>0</v>
      </c>
      <c r="K179" s="28">
        <f t="shared" si="213"/>
        <v>0</v>
      </c>
      <c r="L179" s="28">
        <f t="shared" si="213"/>
        <v>0</v>
      </c>
      <c r="M179" s="28">
        <f t="shared" si="213"/>
        <v>0</v>
      </c>
      <c r="N179" s="28">
        <f t="shared" si="213"/>
        <v>0</v>
      </c>
      <c r="O179" s="28">
        <f t="shared" si="213"/>
        <v>0</v>
      </c>
      <c r="P179" s="28">
        <f t="shared" ref="P179:T179" si="214">SUM(P181)</f>
        <v>0</v>
      </c>
      <c r="Q179" s="28">
        <f t="shared" si="214"/>
        <v>0</v>
      </c>
      <c r="R179" s="28">
        <f t="shared" si="214"/>
        <v>0</v>
      </c>
      <c r="S179" s="28">
        <f t="shared" si="214"/>
        <v>0</v>
      </c>
      <c r="T179" s="28">
        <f t="shared" si="214"/>
        <v>0</v>
      </c>
      <c r="U179" s="30"/>
    </row>
    <row r="180" spans="1:21" ht="15" hidden="1">
      <c r="A180" s="6"/>
      <c r="B180" s="6"/>
      <c r="C180" s="6"/>
      <c r="D180" s="6"/>
      <c r="E180" s="7" t="s">
        <v>149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22"/>
      <c r="R180" s="22"/>
      <c r="S180" s="22"/>
      <c r="T180" s="22"/>
      <c r="U180" s="21"/>
    </row>
    <row r="181" spans="1:21" ht="38.25" hidden="1">
      <c r="A181" s="6">
        <v>2651</v>
      </c>
      <c r="B181" s="6" t="s">
        <v>169</v>
      </c>
      <c r="C181" s="6" t="s">
        <v>166</v>
      </c>
      <c r="D181" s="6" t="s">
        <v>145</v>
      </c>
      <c r="E181" s="7" t="s">
        <v>258</v>
      </c>
      <c r="F181" s="8">
        <f>SUM(K181,P181)</f>
        <v>0</v>
      </c>
      <c r="G181" s="8">
        <f t="shared" ref="G181" si="215">SUM(L181,Q181)</f>
        <v>0</v>
      </c>
      <c r="H181" s="8">
        <f t="shared" ref="H181" si="216">SUM(M181,R181)</f>
        <v>0</v>
      </c>
      <c r="I181" s="8">
        <f t="shared" ref="I181" si="217">SUM(N181,S181)</f>
        <v>0</v>
      </c>
      <c r="J181" s="8">
        <f t="shared" ref="J181" si="218">SUM(O181,T181)</f>
        <v>0</v>
      </c>
      <c r="K181" s="8">
        <f>O181</f>
        <v>0</v>
      </c>
      <c r="L181" s="8">
        <v>0</v>
      </c>
      <c r="M181" s="8">
        <v>0</v>
      </c>
      <c r="N181" s="8">
        <f>SUM(O181,P181)</f>
        <v>0</v>
      </c>
      <c r="O181" s="8">
        <v>0</v>
      </c>
      <c r="P181" s="8">
        <f>T181</f>
        <v>0</v>
      </c>
      <c r="Q181" s="22"/>
      <c r="R181" s="22"/>
      <c r="S181" s="22"/>
      <c r="T181" s="22"/>
      <c r="U181" s="21"/>
    </row>
    <row r="182" spans="1:21" s="31" customFormat="1" ht="25.5" hidden="1">
      <c r="A182" s="9">
        <v>2660</v>
      </c>
      <c r="B182" s="9" t="s">
        <v>169</v>
      </c>
      <c r="C182" s="9" t="s">
        <v>169</v>
      </c>
      <c r="D182" s="9" t="s">
        <v>146</v>
      </c>
      <c r="E182" s="10" t="s">
        <v>259</v>
      </c>
      <c r="F182" s="28">
        <f t="shared" ref="F182:O182" si="219">SUM(F184)</f>
        <v>0</v>
      </c>
      <c r="G182" s="28">
        <f t="shared" si="219"/>
        <v>0</v>
      </c>
      <c r="H182" s="28">
        <f t="shared" si="219"/>
        <v>0</v>
      </c>
      <c r="I182" s="28">
        <f t="shared" si="219"/>
        <v>0</v>
      </c>
      <c r="J182" s="28">
        <f t="shared" si="219"/>
        <v>0</v>
      </c>
      <c r="K182" s="28">
        <f t="shared" si="219"/>
        <v>0</v>
      </c>
      <c r="L182" s="28">
        <f t="shared" si="219"/>
        <v>0</v>
      </c>
      <c r="M182" s="28">
        <f t="shared" si="219"/>
        <v>0</v>
      </c>
      <c r="N182" s="28">
        <f t="shared" si="219"/>
        <v>0</v>
      </c>
      <c r="O182" s="28">
        <f t="shared" si="219"/>
        <v>0</v>
      </c>
      <c r="P182" s="28">
        <f t="shared" ref="P182:T182" si="220">SUM(P184)</f>
        <v>0</v>
      </c>
      <c r="Q182" s="28">
        <f t="shared" si="220"/>
        <v>0</v>
      </c>
      <c r="R182" s="28">
        <f t="shared" si="220"/>
        <v>0</v>
      </c>
      <c r="S182" s="28">
        <f t="shared" si="220"/>
        <v>0</v>
      </c>
      <c r="T182" s="28">
        <f t="shared" si="220"/>
        <v>0</v>
      </c>
      <c r="U182" s="30"/>
    </row>
    <row r="183" spans="1:21" ht="15" hidden="1">
      <c r="A183" s="6"/>
      <c r="B183" s="6"/>
      <c r="C183" s="6"/>
      <c r="D183" s="6"/>
      <c r="E183" s="7" t="s">
        <v>149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22"/>
      <c r="R183" s="22"/>
      <c r="S183" s="22"/>
      <c r="T183" s="22"/>
      <c r="U183" s="21"/>
    </row>
    <row r="184" spans="1:21" ht="25.5" hidden="1">
      <c r="A184" s="6">
        <v>2661</v>
      </c>
      <c r="B184" s="6" t="s">
        <v>169</v>
      </c>
      <c r="C184" s="6" t="s">
        <v>169</v>
      </c>
      <c r="D184" s="6" t="s">
        <v>145</v>
      </c>
      <c r="E184" s="7" t="s">
        <v>259</v>
      </c>
      <c r="F184" s="8">
        <f>SUM(K184,P184)</f>
        <v>0</v>
      </c>
      <c r="G184" s="8">
        <f t="shared" ref="G184" si="221">SUM(L184,Q184)</f>
        <v>0</v>
      </c>
      <c r="H184" s="8">
        <f t="shared" ref="H184" si="222">SUM(M184,R184)</f>
        <v>0</v>
      </c>
      <c r="I184" s="8">
        <f t="shared" ref="I184" si="223">SUM(N184,S184)</f>
        <v>0</v>
      </c>
      <c r="J184" s="8">
        <f t="shared" ref="J184" si="224">SUM(O184,T184)</f>
        <v>0</v>
      </c>
      <c r="K184" s="8">
        <f>O184</f>
        <v>0</v>
      </c>
      <c r="L184" s="8">
        <v>0</v>
      </c>
      <c r="M184" s="8">
        <v>0</v>
      </c>
      <c r="N184" s="8">
        <v>0</v>
      </c>
      <c r="O184" s="8">
        <v>0</v>
      </c>
      <c r="P184" s="8">
        <f>T184</f>
        <v>0</v>
      </c>
      <c r="Q184" s="22"/>
      <c r="R184" s="22"/>
      <c r="S184" s="22"/>
      <c r="T184" s="22"/>
      <c r="U184" s="21"/>
    </row>
    <row r="185" spans="1:21" ht="38.25" hidden="1">
      <c r="A185" s="6">
        <v>2700</v>
      </c>
      <c r="B185" s="6" t="s">
        <v>172</v>
      </c>
      <c r="C185" s="6" t="s">
        <v>146</v>
      </c>
      <c r="D185" s="6" t="s">
        <v>146</v>
      </c>
      <c r="E185" s="7" t="s">
        <v>260</v>
      </c>
      <c r="F185" s="8">
        <f t="shared" ref="F185:O185" si="225">SUM(F187,F192,F198,F204,F207,F210)</f>
        <v>0</v>
      </c>
      <c r="G185" s="8">
        <f t="shared" si="225"/>
        <v>0</v>
      </c>
      <c r="H185" s="8">
        <f t="shared" si="225"/>
        <v>0</v>
      </c>
      <c r="I185" s="8"/>
      <c r="J185" s="8"/>
      <c r="K185" s="8">
        <f t="shared" si="225"/>
        <v>0</v>
      </c>
      <c r="L185" s="8">
        <f t="shared" si="225"/>
        <v>0</v>
      </c>
      <c r="M185" s="8">
        <f t="shared" si="225"/>
        <v>0</v>
      </c>
      <c r="N185" s="8">
        <f t="shared" si="225"/>
        <v>0</v>
      </c>
      <c r="O185" s="8">
        <f t="shared" si="225"/>
        <v>0</v>
      </c>
      <c r="P185" s="8">
        <f t="shared" ref="P185" si="226">SUM(P187,P192,P198,P204,P207,P210)</f>
        <v>0</v>
      </c>
      <c r="Q185" s="22"/>
      <c r="R185" s="22"/>
      <c r="S185" s="22"/>
      <c r="T185" s="22"/>
      <c r="U185" s="21"/>
    </row>
    <row r="186" spans="1:21" ht="15" hidden="1">
      <c r="A186" s="6"/>
      <c r="B186" s="6"/>
      <c r="C186" s="6"/>
      <c r="D186" s="6"/>
      <c r="E186" s="7" t="s">
        <v>149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22"/>
      <c r="R186" s="22"/>
      <c r="S186" s="22"/>
      <c r="T186" s="22"/>
      <c r="U186" s="21"/>
    </row>
    <row r="187" spans="1:21" ht="25.5" hidden="1">
      <c r="A187" s="6">
        <v>2710</v>
      </c>
      <c r="B187" s="6" t="s">
        <v>172</v>
      </c>
      <c r="C187" s="6" t="s">
        <v>145</v>
      </c>
      <c r="D187" s="6" t="s">
        <v>146</v>
      </c>
      <c r="E187" s="7" t="s">
        <v>261</v>
      </c>
      <c r="F187" s="8">
        <f t="shared" ref="F187:O187" si="227">SUM(F189:F191)</f>
        <v>0</v>
      </c>
      <c r="G187" s="8">
        <f t="shared" si="227"/>
        <v>0</v>
      </c>
      <c r="H187" s="8">
        <f t="shared" si="227"/>
        <v>0</v>
      </c>
      <c r="I187" s="8"/>
      <c r="J187" s="8"/>
      <c r="K187" s="8">
        <f t="shared" si="227"/>
        <v>0</v>
      </c>
      <c r="L187" s="8">
        <f t="shared" si="227"/>
        <v>0</v>
      </c>
      <c r="M187" s="8">
        <f t="shared" si="227"/>
        <v>0</v>
      </c>
      <c r="N187" s="8">
        <f t="shared" si="227"/>
        <v>0</v>
      </c>
      <c r="O187" s="8">
        <f t="shared" si="227"/>
        <v>0</v>
      </c>
      <c r="P187" s="8">
        <f t="shared" ref="P187" si="228">SUM(P189:P191)</f>
        <v>0</v>
      </c>
      <c r="Q187" s="22"/>
      <c r="R187" s="22"/>
      <c r="S187" s="22"/>
      <c r="T187" s="22"/>
      <c r="U187" s="21"/>
    </row>
    <row r="188" spans="1:21" ht="15" hidden="1">
      <c r="A188" s="6"/>
      <c r="B188" s="6"/>
      <c r="C188" s="6"/>
      <c r="D188" s="6"/>
      <c r="E188" s="7" t="s">
        <v>149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22"/>
      <c r="R188" s="22"/>
      <c r="S188" s="22"/>
      <c r="T188" s="22"/>
      <c r="U188" s="21"/>
    </row>
    <row r="189" spans="1:21" ht="15" hidden="1">
      <c r="A189" s="6">
        <v>2711</v>
      </c>
      <c r="B189" s="6" t="s">
        <v>172</v>
      </c>
      <c r="C189" s="6" t="s">
        <v>145</v>
      </c>
      <c r="D189" s="6" t="s">
        <v>145</v>
      </c>
      <c r="E189" s="7" t="s">
        <v>262</v>
      </c>
      <c r="F189" s="8">
        <f>SUM(G189,H189)</f>
        <v>0</v>
      </c>
      <c r="G189" s="8">
        <v>0</v>
      </c>
      <c r="H189" s="8">
        <v>0</v>
      </c>
      <c r="I189" s="8"/>
      <c r="J189" s="8"/>
      <c r="K189" s="8">
        <f>SUM(L189,M189)</f>
        <v>0</v>
      </c>
      <c r="L189" s="8">
        <v>0</v>
      </c>
      <c r="M189" s="8">
        <v>0</v>
      </c>
      <c r="N189" s="8">
        <f>SUM(O189,P189)</f>
        <v>0</v>
      </c>
      <c r="O189" s="8">
        <v>0</v>
      </c>
      <c r="P189" s="8">
        <f>SUM(Q189,R189)</f>
        <v>0</v>
      </c>
      <c r="Q189" s="22"/>
      <c r="R189" s="22"/>
      <c r="S189" s="22"/>
      <c r="T189" s="22"/>
      <c r="U189" s="21"/>
    </row>
    <row r="190" spans="1:21" ht="15" hidden="1">
      <c r="A190" s="6">
        <v>2712</v>
      </c>
      <c r="B190" s="6" t="s">
        <v>172</v>
      </c>
      <c r="C190" s="6" t="s">
        <v>145</v>
      </c>
      <c r="D190" s="6" t="s">
        <v>152</v>
      </c>
      <c r="E190" s="7" t="s">
        <v>263</v>
      </c>
      <c r="F190" s="8">
        <f>SUM(G190,H190)</f>
        <v>0</v>
      </c>
      <c r="G190" s="8">
        <v>0</v>
      </c>
      <c r="H190" s="8">
        <v>0</v>
      </c>
      <c r="I190" s="8"/>
      <c r="J190" s="8"/>
      <c r="K190" s="8">
        <f>SUM(L190,M190)</f>
        <v>0</v>
      </c>
      <c r="L190" s="8">
        <v>0</v>
      </c>
      <c r="M190" s="8">
        <v>0</v>
      </c>
      <c r="N190" s="8">
        <f>SUM(O190,P190)</f>
        <v>0</v>
      </c>
      <c r="O190" s="8">
        <v>0</v>
      </c>
      <c r="P190" s="8">
        <f>SUM(Q190,R190)</f>
        <v>0</v>
      </c>
      <c r="Q190" s="22"/>
      <c r="R190" s="22"/>
      <c r="S190" s="22"/>
      <c r="T190" s="22"/>
      <c r="U190" s="21"/>
    </row>
    <row r="191" spans="1:21" ht="15" hidden="1">
      <c r="A191" s="6">
        <v>2713</v>
      </c>
      <c r="B191" s="6" t="s">
        <v>172</v>
      </c>
      <c r="C191" s="6" t="s">
        <v>145</v>
      </c>
      <c r="D191" s="6" t="s">
        <v>154</v>
      </c>
      <c r="E191" s="7" t="s">
        <v>264</v>
      </c>
      <c r="F191" s="8">
        <f>SUM(G191,H191)</f>
        <v>0</v>
      </c>
      <c r="G191" s="8">
        <v>0</v>
      </c>
      <c r="H191" s="8">
        <v>0</v>
      </c>
      <c r="I191" s="8"/>
      <c r="J191" s="8"/>
      <c r="K191" s="8">
        <f>SUM(L191,M191)</f>
        <v>0</v>
      </c>
      <c r="L191" s="8">
        <v>0</v>
      </c>
      <c r="M191" s="8">
        <v>0</v>
      </c>
      <c r="N191" s="8">
        <f>SUM(O191,P191)</f>
        <v>0</v>
      </c>
      <c r="O191" s="8">
        <v>0</v>
      </c>
      <c r="P191" s="8">
        <f>SUM(Q191,R191)</f>
        <v>0</v>
      </c>
      <c r="Q191" s="22"/>
      <c r="R191" s="22"/>
      <c r="S191" s="22"/>
      <c r="T191" s="22"/>
      <c r="U191" s="21"/>
    </row>
    <row r="192" spans="1:21" ht="15" hidden="1">
      <c r="A192" s="6">
        <v>2720</v>
      </c>
      <c r="B192" s="6" t="s">
        <v>172</v>
      </c>
      <c r="C192" s="6" t="s">
        <v>152</v>
      </c>
      <c r="D192" s="6" t="s">
        <v>146</v>
      </c>
      <c r="E192" s="7" t="s">
        <v>265</v>
      </c>
      <c r="F192" s="8">
        <f t="shared" ref="F192:O192" si="229">SUM(F194:F197)</f>
        <v>0</v>
      </c>
      <c r="G192" s="8">
        <f t="shared" si="229"/>
        <v>0</v>
      </c>
      <c r="H192" s="8">
        <f t="shared" si="229"/>
        <v>0</v>
      </c>
      <c r="I192" s="8"/>
      <c r="J192" s="8"/>
      <c r="K192" s="8">
        <f t="shared" si="229"/>
        <v>0</v>
      </c>
      <c r="L192" s="8">
        <f t="shared" si="229"/>
        <v>0</v>
      </c>
      <c r="M192" s="8">
        <f t="shared" si="229"/>
        <v>0</v>
      </c>
      <c r="N192" s="8">
        <f t="shared" si="229"/>
        <v>0</v>
      </c>
      <c r="O192" s="8">
        <f t="shared" si="229"/>
        <v>0</v>
      </c>
      <c r="P192" s="8">
        <f t="shared" ref="P192" si="230">SUM(P194:P197)</f>
        <v>0</v>
      </c>
      <c r="Q192" s="22"/>
      <c r="R192" s="22"/>
      <c r="S192" s="22"/>
      <c r="T192" s="22"/>
      <c r="U192" s="21"/>
    </row>
    <row r="193" spans="1:21" ht="15" hidden="1">
      <c r="A193" s="6"/>
      <c r="B193" s="6"/>
      <c r="C193" s="6"/>
      <c r="D193" s="6"/>
      <c r="E193" s="7" t="s">
        <v>149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22"/>
      <c r="R193" s="22"/>
      <c r="S193" s="22"/>
      <c r="T193" s="22"/>
      <c r="U193" s="21"/>
    </row>
    <row r="194" spans="1:21" ht="15" hidden="1">
      <c r="A194" s="6">
        <v>2721</v>
      </c>
      <c r="B194" s="6" t="s">
        <v>172</v>
      </c>
      <c r="C194" s="6" t="s">
        <v>152</v>
      </c>
      <c r="D194" s="6" t="s">
        <v>145</v>
      </c>
      <c r="E194" s="7" t="s">
        <v>266</v>
      </c>
      <c r="F194" s="8">
        <f>SUM(G194,H194)</f>
        <v>0</v>
      </c>
      <c r="G194" s="8">
        <v>0</v>
      </c>
      <c r="H194" s="8">
        <v>0</v>
      </c>
      <c r="I194" s="8"/>
      <c r="J194" s="8"/>
      <c r="K194" s="8">
        <f>SUM(L194,M194)</f>
        <v>0</v>
      </c>
      <c r="L194" s="8">
        <v>0</v>
      </c>
      <c r="M194" s="8">
        <v>0</v>
      </c>
      <c r="N194" s="8">
        <f>SUM(O194,P194)</f>
        <v>0</v>
      </c>
      <c r="O194" s="8">
        <v>0</v>
      </c>
      <c r="P194" s="8">
        <f>SUM(Q194,R194)</f>
        <v>0</v>
      </c>
      <c r="Q194" s="22"/>
      <c r="R194" s="22"/>
      <c r="S194" s="22"/>
      <c r="T194" s="22"/>
      <c r="U194" s="21"/>
    </row>
    <row r="195" spans="1:21" ht="15" hidden="1">
      <c r="A195" s="6">
        <v>2722</v>
      </c>
      <c r="B195" s="6" t="s">
        <v>172</v>
      </c>
      <c r="C195" s="6" t="s">
        <v>152</v>
      </c>
      <c r="D195" s="6" t="s">
        <v>152</v>
      </c>
      <c r="E195" s="7" t="s">
        <v>267</v>
      </c>
      <c r="F195" s="8">
        <f>SUM(G195,H195)</f>
        <v>0</v>
      </c>
      <c r="G195" s="8">
        <v>0</v>
      </c>
      <c r="H195" s="8">
        <v>0</v>
      </c>
      <c r="I195" s="8"/>
      <c r="J195" s="8"/>
      <c r="K195" s="8">
        <f>SUM(L195,M195)</f>
        <v>0</v>
      </c>
      <c r="L195" s="8">
        <v>0</v>
      </c>
      <c r="M195" s="8">
        <v>0</v>
      </c>
      <c r="N195" s="8">
        <f>SUM(O195,P195)</f>
        <v>0</v>
      </c>
      <c r="O195" s="8">
        <v>0</v>
      </c>
      <c r="P195" s="8">
        <f>SUM(Q195,R195)</f>
        <v>0</v>
      </c>
      <c r="Q195" s="22"/>
      <c r="R195" s="22"/>
      <c r="S195" s="22"/>
      <c r="T195" s="22"/>
      <c r="U195" s="21"/>
    </row>
    <row r="196" spans="1:21" ht="15" hidden="1">
      <c r="A196" s="6">
        <v>2723</v>
      </c>
      <c r="B196" s="6" t="s">
        <v>172</v>
      </c>
      <c r="C196" s="6" t="s">
        <v>152</v>
      </c>
      <c r="D196" s="6" t="s">
        <v>154</v>
      </c>
      <c r="E196" s="7" t="s">
        <v>268</v>
      </c>
      <c r="F196" s="8">
        <f>SUM(G196,H196)</f>
        <v>0</v>
      </c>
      <c r="G196" s="8">
        <v>0</v>
      </c>
      <c r="H196" s="8">
        <v>0</v>
      </c>
      <c r="I196" s="8"/>
      <c r="J196" s="8"/>
      <c r="K196" s="8">
        <f>SUM(L196,M196)</f>
        <v>0</v>
      </c>
      <c r="L196" s="8">
        <v>0</v>
      </c>
      <c r="M196" s="8">
        <v>0</v>
      </c>
      <c r="N196" s="8">
        <f>SUM(O196,P196)</f>
        <v>0</v>
      </c>
      <c r="O196" s="8">
        <v>0</v>
      </c>
      <c r="P196" s="8">
        <f>SUM(Q196,R196)</f>
        <v>0</v>
      </c>
      <c r="Q196" s="22"/>
      <c r="R196" s="22"/>
      <c r="S196" s="22"/>
      <c r="T196" s="22"/>
      <c r="U196" s="21"/>
    </row>
    <row r="197" spans="1:21" ht="15" hidden="1">
      <c r="A197" s="6">
        <v>2724</v>
      </c>
      <c r="B197" s="6" t="s">
        <v>172</v>
      </c>
      <c r="C197" s="6" t="s">
        <v>152</v>
      </c>
      <c r="D197" s="6" t="s">
        <v>163</v>
      </c>
      <c r="E197" s="7" t="s">
        <v>269</v>
      </c>
      <c r="F197" s="8">
        <f>SUM(G197,H197)</f>
        <v>0</v>
      </c>
      <c r="G197" s="8">
        <v>0</v>
      </c>
      <c r="H197" s="8">
        <v>0</v>
      </c>
      <c r="I197" s="8"/>
      <c r="J197" s="8"/>
      <c r="K197" s="8">
        <f>SUM(L197,M197)</f>
        <v>0</v>
      </c>
      <c r="L197" s="8">
        <v>0</v>
      </c>
      <c r="M197" s="8">
        <v>0</v>
      </c>
      <c r="N197" s="8">
        <f>SUM(O197,P197)</f>
        <v>0</v>
      </c>
      <c r="O197" s="8">
        <v>0</v>
      </c>
      <c r="P197" s="8">
        <f>SUM(Q197,R197)</f>
        <v>0</v>
      </c>
      <c r="Q197" s="22"/>
      <c r="R197" s="22"/>
      <c r="S197" s="22"/>
      <c r="T197" s="22"/>
      <c r="U197" s="21"/>
    </row>
    <row r="198" spans="1:21" ht="15" hidden="1">
      <c r="A198" s="6">
        <v>2730</v>
      </c>
      <c r="B198" s="6" t="s">
        <v>172</v>
      </c>
      <c r="C198" s="6" t="s">
        <v>154</v>
      </c>
      <c r="D198" s="6" t="s">
        <v>146</v>
      </c>
      <c r="E198" s="7" t="s">
        <v>270</v>
      </c>
      <c r="F198" s="8">
        <f t="shared" ref="F198:O198" si="231">SUM(F200:F203)</f>
        <v>0</v>
      </c>
      <c r="G198" s="8">
        <f t="shared" si="231"/>
        <v>0</v>
      </c>
      <c r="H198" s="8">
        <f t="shared" si="231"/>
        <v>0</v>
      </c>
      <c r="I198" s="8"/>
      <c r="J198" s="8"/>
      <c r="K198" s="8">
        <f t="shared" si="231"/>
        <v>0</v>
      </c>
      <c r="L198" s="8">
        <f t="shared" si="231"/>
        <v>0</v>
      </c>
      <c r="M198" s="8">
        <f t="shared" si="231"/>
        <v>0</v>
      </c>
      <c r="N198" s="8">
        <f t="shared" si="231"/>
        <v>0</v>
      </c>
      <c r="O198" s="8">
        <f t="shared" si="231"/>
        <v>0</v>
      </c>
      <c r="P198" s="8">
        <f t="shared" ref="P198" si="232">SUM(P200:P203)</f>
        <v>0</v>
      </c>
      <c r="Q198" s="22"/>
      <c r="R198" s="22"/>
      <c r="S198" s="22"/>
      <c r="T198" s="22"/>
      <c r="U198" s="21"/>
    </row>
    <row r="199" spans="1:21" ht="15" hidden="1">
      <c r="A199" s="6"/>
      <c r="B199" s="6"/>
      <c r="C199" s="6"/>
      <c r="D199" s="6"/>
      <c r="E199" s="7" t="s">
        <v>149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22"/>
      <c r="R199" s="22"/>
      <c r="S199" s="22"/>
      <c r="T199" s="22"/>
      <c r="U199" s="21"/>
    </row>
    <row r="200" spans="1:21" ht="25.5" hidden="1">
      <c r="A200" s="6">
        <v>2731</v>
      </c>
      <c r="B200" s="6" t="s">
        <v>172</v>
      </c>
      <c r="C200" s="6" t="s">
        <v>154</v>
      </c>
      <c r="D200" s="6" t="s">
        <v>145</v>
      </c>
      <c r="E200" s="7" t="s">
        <v>271</v>
      </c>
      <c r="F200" s="8">
        <f>SUM(G200,H200)</f>
        <v>0</v>
      </c>
      <c r="G200" s="8">
        <v>0</v>
      </c>
      <c r="H200" s="8">
        <v>0</v>
      </c>
      <c r="I200" s="8"/>
      <c r="J200" s="8"/>
      <c r="K200" s="8">
        <f>SUM(L200,M200)</f>
        <v>0</v>
      </c>
      <c r="L200" s="8">
        <v>0</v>
      </c>
      <c r="M200" s="8">
        <v>0</v>
      </c>
      <c r="N200" s="8">
        <f>SUM(O200,P200)</f>
        <v>0</v>
      </c>
      <c r="O200" s="8">
        <v>0</v>
      </c>
      <c r="P200" s="8">
        <f>SUM(Q200,R200)</f>
        <v>0</v>
      </c>
      <c r="Q200" s="22"/>
      <c r="R200" s="22"/>
      <c r="S200" s="22"/>
      <c r="T200" s="22"/>
      <c r="U200" s="21"/>
    </row>
    <row r="201" spans="1:21" ht="25.5" hidden="1">
      <c r="A201" s="6">
        <v>2732</v>
      </c>
      <c r="B201" s="6" t="s">
        <v>172</v>
      </c>
      <c r="C201" s="6" t="s">
        <v>154</v>
      </c>
      <c r="D201" s="6" t="s">
        <v>152</v>
      </c>
      <c r="E201" s="7" t="s">
        <v>272</v>
      </c>
      <c r="F201" s="8">
        <f>SUM(G201,H201)</f>
        <v>0</v>
      </c>
      <c r="G201" s="8">
        <v>0</v>
      </c>
      <c r="H201" s="8">
        <v>0</v>
      </c>
      <c r="I201" s="8"/>
      <c r="J201" s="8"/>
      <c r="K201" s="8">
        <f>SUM(L201,M201)</f>
        <v>0</v>
      </c>
      <c r="L201" s="8">
        <v>0</v>
      </c>
      <c r="M201" s="8">
        <v>0</v>
      </c>
      <c r="N201" s="8">
        <f>SUM(O201,P201)</f>
        <v>0</v>
      </c>
      <c r="O201" s="8">
        <v>0</v>
      </c>
      <c r="P201" s="8">
        <f>SUM(Q201,R201)</f>
        <v>0</v>
      </c>
      <c r="Q201" s="22"/>
      <c r="R201" s="22"/>
      <c r="S201" s="22"/>
      <c r="T201" s="22"/>
      <c r="U201" s="21"/>
    </row>
    <row r="202" spans="1:21" ht="25.5" hidden="1">
      <c r="A202" s="6">
        <v>2733</v>
      </c>
      <c r="B202" s="6" t="s">
        <v>172</v>
      </c>
      <c r="C202" s="6" t="s">
        <v>154</v>
      </c>
      <c r="D202" s="6" t="s">
        <v>154</v>
      </c>
      <c r="E202" s="7" t="s">
        <v>273</v>
      </c>
      <c r="F202" s="8">
        <f>SUM(G202,H202)</f>
        <v>0</v>
      </c>
      <c r="G202" s="8">
        <v>0</v>
      </c>
      <c r="H202" s="8">
        <v>0</v>
      </c>
      <c r="I202" s="8"/>
      <c r="J202" s="8"/>
      <c r="K202" s="8">
        <f>SUM(L202,M202)</f>
        <v>0</v>
      </c>
      <c r="L202" s="8">
        <v>0</v>
      </c>
      <c r="M202" s="8">
        <v>0</v>
      </c>
      <c r="N202" s="8">
        <f>SUM(O202,P202)</f>
        <v>0</v>
      </c>
      <c r="O202" s="8">
        <v>0</v>
      </c>
      <c r="P202" s="8">
        <f>SUM(Q202,R202)</f>
        <v>0</v>
      </c>
      <c r="Q202" s="22"/>
      <c r="R202" s="22"/>
      <c r="S202" s="22"/>
      <c r="T202" s="22"/>
      <c r="U202" s="21"/>
    </row>
    <row r="203" spans="1:21" ht="25.5" hidden="1">
      <c r="A203" s="6">
        <v>2734</v>
      </c>
      <c r="B203" s="6" t="s">
        <v>172</v>
      </c>
      <c r="C203" s="6" t="s">
        <v>154</v>
      </c>
      <c r="D203" s="6" t="s">
        <v>163</v>
      </c>
      <c r="E203" s="7" t="s">
        <v>274</v>
      </c>
      <c r="F203" s="8">
        <f>SUM(G203,H203)</f>
        <v>0</v>
      </c>
      <c r="G203" s="8">
        <v>0</v>
      </c>
      <c r="H203" s="8">
        <v>0</v>
      </c>
      <c r="I203" s="8"/>
      <c r="J203" s="8"/>
      <c r="K203" s="8">
        <f>SUM(L203,M203)</f>
        <v>0</v>
      </c>
      <c r="L203" s="8">
        <v>0</v>
      </c>
      <c r="M203" s="8">
        <v>0</v>
      </c>
      <c r="N203" s="8">
        <f>SUM(O203,P203)</f>
        <v>0</v>
      </c>
      <c r="O203" s="8">
        <v>0</v>
      </c>
      <c r="P203" s="8">
        <f>SUM(Q203,R203)</f>
        <v>0</v>
      </c>
      <c r="Q203" s="22"/>
      <c r="R203" s="22"/>
      <c r="S203" s="22"/>
      <c r="T203" s="22"/>
      <c r="U203" s="21"/>
    </row>
    <row r="204" spans="1:21" ht="15" hidden="1">
      <c r="A204" s="6">
        <v>2740</v>
      </c>
      <c r="B204" s="6" t="s">
        <v>172</v>
      </c>
      <c r="C204" s="6" t="s">
        <v>163</v>
      </c>
      <c r="D204" s="6" t="s">
        <v>146</v>
      </c>
      <c r="E204" s="7" t="s">
        <v>275</v>
      </c>
      <c r="F204" s="8">
        <f t="shared" ref="F204:O204" si="233">SUM(F206)</f>
        <v>0</v>
      </c>
      <c r="G204" s="8">
        <f t="shared" si="233"/>
        <v>0</v>
      </c>
      <c r="H204" s="8">
        <f t="shared" si="233"/>
        <v>0</v>
      </c>
      <c r="I204" s="8"/>
      <c r="J204" s="8"/>
      <c r="K204" s="8">
        <f t="shared" si="233"/>
        <v>0</v>
      </c>
      <c r="L204" s="8">
        <f t="shared" si="233"/>
        <v>0</v>
      </c>
      <c r="M204" s="8">
        <f t="shared" si="233"/>
        <v>0</v>
      </c>
      <c r="N204" s="8">
        <f t="shared" si="233"/>
        <v>0</v>
      </c>
      <c r="O204" s="8">
        <f t="shared" si="233"/>
        <v>0</v>
      </c>
      <c r="P204" s="8">
        <f t="shared" ref="P204" si="234">SUM(P206)</f>
        <v>0</v>
      </c>
      <c r="Q204" s="22"/>
      <c r="R204" s="22"/>
      <c r="S204" s="22"/>
      <c r="T204" s="22"/>
      <c r="U204" s="21"/>
    </row>
    <row r="205" spans="1:21" ht="15" hidden="1">
      <c r="A205" s="6"/>
      <c r="B205" s="6"/>
      <c r="C205" s="6"/>
      <c r="D205" s="6"/>
      <c r="E205" s="7" t="s">
        <v>149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22"/>
      <c r="R205" s="22"/>
      <c r="S205" s="22"/>
      <c r="T205" s="22"/>
      <c r="U205" s="21"/>
    </row>
    <row r="206" spans="1:21" ht="15" hidden="1">
      <c r="A206" s="6">
        <v>2741</v>
      </c>
      <c r="B206" s="6" t="s">
        <v>172</v>
      </c>
      <c r="C206" s="6" t="s">
        <v>163</v>
      </c>
      <c r="D206" s="6" t="s">
        <v>145</v>
      </c>
      <c r="E206" s="7" t="s">
        <v>275</v>
      </c>
      <c r="F206" s="8">
        <f>SUM(G206,H206)</f>
        <v>0</v>
      </c>
      <c r="G206" s="8">
        <v>0</v>
      </c>
      <c r="H206" s="8">
        <v>0</v>
      </c>
      <c r="I206" s="8"/>
      <c r="J206" s="8"/>
      <c r="K206" s="8">
        <f>SUM(L206,M206)</f>
        <v>0</v>
      </c>
      <c r="L206" s="8">
        <v>0</v>
      </c>
      <c r="M206" s="8">
        <v>0</v>
      </c>
      <c r="N206" s="8">
        <f>SUM(O206,P206)</f>
        <v>0</v>
      </c>
      <c r="O206" s="8">
        <v>0</v>
      </c>
      <c r="P206" s="8">
        <f>SUM(Q206,R206)</f>
        <v>0</v>
      </c>
      <c r="Q206" s="22"/>
      <c r="R206" s="22"/>
      <c r="S206" s="22"/>
      <c r="T206" s="22"/>
      <c r="U206" s="21"/>
    </row>
    <row r="207" spans="1:21" ht="25.5" hidden="1">
      <c r="A207" s="6">
        <v>2750</v>
      </c>
      <c r="B207" s="6" t="s">
        <v>172</v>
      </c>
      <c r="C207" s="6" t="s">
        <v>166</v>
      </c>
      <c r="D207" s="6" t="s">
        <v>146</v>
      </c>
      <c r="E207" s="7" t="s">
        <v>276</v>
      </c>
      <c r="F207" s="8">
        <f t="shared" ref="F207:O207" si="235">SUM(F209)</f>
        <v>0</v>
      </c>
      <c r="G207" s="8">
        <f t="shared" si="235"/>
        <v>0</v>
      </c>
      <c r="H207" s="8">
        <f t="shared" si="235"/>
        <v>0</v>
      </c>
      <c r="I207" s="8"/>
      <c r="J207" s="8"/>
      <c r="K207" s="8">
        <f t="shared" si="235"/>
        <v>0</v>
      </c>
      <c r="L207" s="8">
        <f t="shared" si="235"/>
        <v>0</v>
      </c>
      <c r="M207" s="8">
        <f t="shared" si="235"/>
        <v>0</v>
      </c>
      <c r="N207" s="8">
        <f t="shared" si="235"/>
        <v>0</v>
      </c>
      <c r="O207" s="8">
        <f t="shared" si="235"/>
        <v>0</v>
      </c>
      <c r="P207" s="8">
        <f t="shared" ref="P207" si="236">SUM(P209)</f>
        <v>0</v>
      </c>
      <c r="Q207" s="22"/>
      <c r="R207" s="22"/>
      <c r="S207" s="22"/>
      <c r="T207" s="22"/>
      <c r="U207" s="21"/>
    </row>
    <row r="208" spans="1:21" ht="15" hidden="1">
      <c r="A208" s="6"/>
      <c r="B208" s="6"/>
      <c r="C208" s="6"/>
      <c r="D208" s="6"/>
      <c r="E208" s="7" t="s">
        <v>149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22"/>
      <c r="R208" s="22"/>
      <c r="S208" s="22"/>
      <c r="T208" s="22"/>
      <c r="U208" s="21"/>
    </row>
    <row r="209" spans="1:21" ht="25.5" hidden="1">
      <c r="A209" s="6">
        <v>2751</v>
      </c>
      <c r="B209" s="6" t="s">
        <v>172</v>
      </c>
      <c r="C209" s="6" t="s">
        <v>166</v>
      </c>
      <c r="D209" s="6" t="s">
        <v>145</v>
      </c>
      <c r="E209" s="7" t="s">
        <v>276</v>
      </c>
      <c r="F209" s="8">
        <f>SUM(G209,H209)</f>
        <v>0</v>
      </c>
      <c r="G209" s="8">
        <v>0</v>
      </c>
      <c r="H209" s="8">
        <v>0</v>
      </c>
      <c r="I209" s="8"/>
      <c r="J209" s="8"/>
      <c r="K209" s="8">
        <f>SUM(L209,M209)</f>
        <v>0</v>
      </c>
      <c r="L209" s="8">
        <v>0</v>
      </c>
      <c r="M209" s="8">
        <v>0</v>
      </c>
      <c r="N209" s="8">
        <f>SUM(O209,P209)</f>
        <v>0</v>
      </c>
      <c r="O209" s="8">
        <v>0</v>
      </c>
      <c r="P209" s="8">
        <f>SUM(Q209,R209)</f>
        <v>0</v>
      </c>
      <c r="Q209" s="22"/>
      <c r="R209" s="22"/>
      <c r="S209" s="22"/>
      <c r="T209" s="22"/>
      <c r="U209" s="21"/>
    </row>
    <row r="210" spans="1:21" ht="15" hidden="1">
      <c r="A210" s="6">
        <v>2760</v>
      </c>
      <c r="B210" s="6" t="s">
        <v>172</v>
      </c>
      <c r="C210" s="6" t="s">
        <v>169</v>
      </c>
      <c r="D210" s="6" t="s">
        <v>146</v>
      </c>
      <c r="E210" s="7" t="s">
        <v>277</v>
      </c>
      <c r="F210" s="8">
        <f t="shared" ref="F210:O210" si="237">SUM(F212:F213)</f>
        <v>0</v>
      </c>
      <c r="G210" s="8">
        <f t="shared" si="237"/>
        <v>0</v>
      </c>
      <c r="H210" s="8">
        <f t="shared" si="237"/>
        <v>0</v>
      </c>
      <c r="I210" s="8"/>
      <c r="J210" s="8"/>
      <c r="K210" s="8">
        <f t="shared" si="237"/>
        <v>0</v>
      </c>
      <c r="L210" s="8">
        <f t="shared" si="237"/>
        <v>0</v>
      </c>
      <c r="M210" s="8">
        <f t="shared" si="237"/>
        <v>0</v>
      </c>
      <c r="N210" s="8">
        <f t="shared" si="237"/>
        <v>0</v>
      </c>
      <c r="O210" s="8">
        <f t="shared" si="237"/>
        <v>0</v>
      </c>
      <c r="P210" s="8">
        <f t="shared" ref="P210" si="238">SUM(P212:P213)</f>
        <v>0</v>
      </c>
      <c r="Q210" s="22"/>
      <c r="R210" s="22"/>
      <c r="S210" s="22"/>
      <c r="T210" s="22"/>
      <c r="U210" s="21"/>
    </row>
    <row r="211" spans="1:21" ht="15" hidden="1">
      <c r="A211" s="6"/>
      <c r="B211" s="6"/>
      <c r="C211" s="6"/>
      <c r="D211" s="6"/>
      <c r="E211" s="7" t="s">
        <v>149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22"/>
      <c r="R211" s="22"/>
      <c r="S211" s="22"/>
      <c r="T211" s="22"/>
      <c r="U211" s="21"/>
    </row>
    <row r="212" spans="1:21" ht="25.5" hidden="1">
      <c r="A212" s="6">
        <v>2761</v>
      </c>
      <c r="B212" s="6" t="s">
        <v>172</v>
      </c>
      <c r="C212" s="6" t="s">
        <v>169</v>
      </c>
      <c r="D212" s="6" t="s">
        <v>145</v>
      </c>
      <c r="E212" s="7" t="s">
        <v>278</v>
      </c>
      <c r="F212" s="8">
        <f>SUM(G212,H212)</f>
        <v>0</v>
      </c>
      <c r="G212" s="8">
        <v>0</v>
      </c>
      <c r="H212" s="8">
        <v>0</v>
      </c>
      <c r="I212" s="8"/>
      <c r="J212" s="8"/>
      <c r="K212" s="8">
        <f>SUM(L212,M212)</f>
        <v>0</v>
      </c>
      <c r="L212" s="8">
        <v>0</v>
      </c>
      <c r="M212" s="8">
        <v>0</v>
      </c>
      <c r="N212" s="8">
        <f>SUM(O212,P212)</f>
        <v>0</v>
      </c>
      <c r="O212" s="8">
        <v>0</v>
      </c>
      <c r="P212" s="8">
        <f>SUM(Q212,R212)</f>
        <v>0</v>
      </c>
      <c r="Q212" s="22"/>
      <c r="R212" s="22"/>
      <c r="S212" s="22"/>
      <c r="T212" s="22"/>
      <c r="U212" s="21"/>
    </row>
    <row r="213" spans="1:21" ht="15" hidden="1">
      <c r="A213" s="6">
        <v>2762</v>
      </c>
      <c r="B213" s="6" t="s">
        <v>172</v>
      </c>
      <c r="C213" s="6" t="s">
        <v>169</v>
      </c>
      <c r="D213" s="6" t="s">
        <v>152</v>
      </c>
      <c r="E213" s="7" t="s">
        <v>277</v>
      </c>
      <c r="F213" s="8">
        <f>SUM(G213,H213)</f>
        <v>0</v>
      </c>
      <c r="G213" s="8">
        <v>0</v>
      </c>
      <c r="H213" s="8">
        <v>0</v>
      </c>
      <c r="I213" s="8"/>
      <c r="J213" s="8"/>
      <c r="K213" s="8">
        <f>SUM(L213,M213)</f>
        <v>0</v>
      </c>
      <c r="L213" s="8">
        <v>0</v>
      </c>
      <c r="M213" s="8">
        <v>0</v>
      </c>
      <c r="N213" s="8">
        <f>SUM(O213,P213)</f>
        <v>0</v>
      </c>
      <c r="O213" s="8">
        <v>0</v>
      </c>
      <c r="P213" s="8">
        <f>SUM(Q213,R213)</f>
        <v>0</v>
      </c>
      <c r="Q213" s="22"/>
      <c r="R213" s="22"/>
      <c r="S213" s="22"/>
      <c r="T213" s="22"/>
      <c r="U213" s="21"/>
    </row>
    <row r="214" spans="1:21" s="31" customFormat="1" ht="38.25" hidden="1">
      <c r="A214" s="9">
        <v>2800</v>
      </c>
      <c r="B214" s="9" t="s">
        <v>174</v>
      </c>
      <c r="C214" s="9" t="s">
        <v>146</v>
      </c>
      <c r="D214" s="9" t="s">
        <v>146</v>
      </c>
      <c r="E214" s="10" t="s">
        <v>279</v>
      </c>
      <c r="F214" s="28">
        <f t="shared" ref="F214:O214" si="239">SUM(F216,F219,F228,F233,F238,F241)</f>
        <v>0</v>
      </c>
      <c r="G214" s="28">
        <f t="shared" si="239"/>
        <v>0</v>
      </c>
      <c r="H214" s="28">
        <f t="shared" si="239"/>
        <v>0</v>
      </c>
      <c r="I214" s="28">
        <f t="shared" si="239"/>
        <v>0</v>
      </c>
      <c r="J214" s="28">
        <f t="shared" si="239"/>
        <v>0</v>
      </c>
      <c r="K214" s="28">
        <f t="shared" si="239"/>
        <v>0</v>
      </c>
      <c r="L214" s="28">
        <f t="shared" si="239"/>
        <v>0</v>
      </c>
      <c r="M214" s="28">
        <f t="shared" si="239"/>
        <v>0</v>
      </c>
      <c r="N214" s="28">
        <f t="shared" si="239"/>
        <v>0</v>
      </c>
      <c r="O214" s="28">
        <f t="shared" si="239"/>
        <v>0</v>
      </c>
      <c r="P214" s="28">
        <f t="shared" ref="P214:T214" si="240">SUM(P216,P219,P228,P233,P238,P241)</f>
        <v>0</v>
      </c>
      <c r="Q214" s="28">
        <f t="shared" si="240"/>
        <v>0</v>
      </c>
      <c r="R214" s="28">
        <f t="shared" si="240"/>
        <v>0</v>
      </c>
      <c r="S214" s="28">
        <f t="shared" si="240"/>
        <v>0</v>
      </c>
      <c r="T214" s="28">
        <f t="shared" si="240"/>
        <v>0</v>
      </c>
      <c r="U214" s="30"/>
    </row>
    <row r="215" spans="1:21" ht="15" hidden="1">
      <c r="A215" s="6"/>
      <c r="B215" s="6"/>
      <c r="C215" s="6"/>
      <c r="D215" s="6"/>
      <c r="E215" s="7" t="s">
        <v>149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22"/>
      <c r="R215" s="22"/>
      <c r="S215" s="22"/>
      <c r="T215" s="22"/>
      <c r="U215" s="21"/>
    </row>
    <row r="216" spans="1:21" s="31" customFormat="1" ht="15" hidden="1">
      <c r="A216" s="9">
        <v>2810</v>
      </c>
      <c r="B216" s="9" t="s">
        <v>174</v>
      </c>
      <c r="C216" s="9" t="s">
        <v>145</v>
      </c>
      <c r="D216" s="9" t="s">
        <v>146</v>
      </c>
      <c r="E216" s="10" t="s">
        <v>280</v>
      </c>
      <c r="F216" s="28">
        <f t="shared" ref="F216:O216" si="241">SUM(F218)</f>
        <v>0</v>
      </c>
      <c r="G216" s="28">
        <f t="shared" si="241"/>
        <v>0</v>
      </c>
      <c r="H216" s="28">
        <f t="shared" si="241"/>
        <v>0</v>
      </c>
      <c r="I216" s="28">
        <f t="shared" si="241"/>
        <v>0</v>
      </c>
      <c r="J216" s="28">
        <f t="shared" si="241"/>
        <v>0</v>
      </c>
      <c r="K216" s="28">
        <f t="shared" si="241"/>
        <v>0</v>
      </c>
      <c r="L216" s="28">
        <f t="shared" si="241"/>
        <v>0</v>
      </c>
      <c r="M216" s="28">
        <f t="shared" si="241"/>
        <v>0</v>
      </c>
      <c r="N216" s="28">
        <f t="shared" si="241"/>
        <v>0</v>
      </c>
      <c r="O216" s="28">
        <f t="shared" si="241"/>
        <v>0</v>
      </c>
      <c r="P216" s="28">
        <f t="shared" ref="P216:T216" si="242">SUM(P218)</f>
        <v>0</v>
      </c>
      <c r="Q216" s="28">
        <f t="shared" si="242"/>
        <v>0</v>
      </c>
      <c r="R216" s="28">
        <f t="shared" si="242"/>
        <v>0</v>
      </c>
      <c r="S216" s="28">
        <f t="shared" si="242"/>
        <v>0</v>
      </c>
      <c r="T216" s="28">
        <f t="shared" si="242"/>
        <v>0</v>
      </c>
      <c r="U216" s="30"/>
    </row>
    <row r="217" spans="1:21" ht="15" hidden="1">
      <c r="A217" s="6"/>
      <c r="B217" s="6"/>
      <c r="C217" s="6"/>
      <c r="D217" s="6"/>
      <c r="E217" s="7" t="s">
        <v>149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22"/>
      <c r="R217" s="22"/>
      <c r="S217" s="22"/>
      <c r="T217" s="22"/>
      <c r="U217" s="21"/>
    </row>
    <row r="218" spans="1:21" ht="15" hidden="1">
      <c r="A218" s="6">
        <v>2811</v>
      </c>
      <c r="B218" s="6" t="s">
        <v>174</v>
      </c>
      <c r="C218" s="6" t="s">
        <v>145</v>
      </c>
      <c r="D218" s="6" t="s">
        <v>145</v>
      </c>
      <c r="E218" s="7" t="s">
        <v>280</v>
      </c>
      <c r="F218" s="8">
        <f>SUM(K218,P218)</f>
        <v>0</v>
      </c>
      <c r="G218" s="8">
        <f t="shared" ref="G218" si="243">SUM(L218,Q218)</f>
        <v>0</v>
      </c>
      <c r="H218" s="8">
        <f t="shared" ref="H218" si="244">SUM(M218,R218)</f>
        <v>0</v>
      </c>
      <c r="I218" s="8">
        <f t="shared" ref="I218" si="245">SUM(N218,S218)</f>
        <v>0</v>
      </c>
      <c r="J218" s="8">
        <f t="shared" ref="J218" si="246">SUM(O218,T218)</f>
        <v>0</v>
      </c>
      <c r="K218" s="8">
        <f>O218</f>
        <v>0</v>
      </c>
      <c r="L218" s="8">
        <v>0</v>
      </c>
      <c r="M218" s="8">
        <v>0</v>
      </c>
      <c r="N218" s="8">
        <f>SUM(O218,P218)</f>
        <v>0</v>
      </c>
      <c r="O218" s="8">
        <v>0</v>
      </c>
      <c r="P218" s="8">
        <f>T218</f>
        <v>0</v>
      </c>
      <c r="Q218" s="22"/>
      <c r="R218" s="22"/>
      <c r="S218" s="22"/>
      <c r="T218" s="22"/>
      <c r="U218" s="21"/>
    </row>
    <row r="219" spans="1:21" s="31" customFormat="1" ht="15" hidden="1">
      <c r="A219" s="9">
        <v>2820</v>
      </c>
      <c r="B219" s="9" t="s">
        <v>174</v>
      </c>
      <c r="C219" s="9" t="s">
        <v>152</v>
      </c>
      <c r="D219" s="9" t="s">
        <v>146</v>
      </c>
      <c r="E219" s="10" t="s">
        <v>281</v>
      </c>
      <c r="F219" s="28">
        <f t="shared" ref="F219:O219" si="247">SUM(F221:F227)</f>
        <v>0</v>
      </c>
      <c r="G219" s="28">
        <f t="shared" si="247"/>
        <v>0</v>
      </c>
      <c r="H219" s="28">
        <f t="shared" si="247"/>
        <v>0</v>
      </c>
      <c r="I219" s="28">
        <f t="shared" si="247"/>
        <v>0</v>
      </c>
      <c r="J219" s="28">
        <f t="shared" si="247"/>
        <v>0</v>
      </c>
      <c r="K219" s="28">
        <f t="shared" si="247"/>
        <v>0</v>
      </c>
      <c r="L219" s="28">
        <f t="shared" si="247"/>
        <v>0</v>
      </c>
      <c r="M219" s="28">
        <f t="shared" si="247"/>
        <v>0</v>
      </c>
      <c r="N219" s="28">
        <f t="shared" si="247"/>
        <v>0</v>
      </c>
      <c r="O219" s="28">
        <f t="shared" si="247"/>
        <v>0</v>
      </c>
      <c r="P219" s="28">
        <f t="shared" ref="P219:T219" si="248">SUM(P221:P227)</f>
        <v>0</v>
      </c>
      <c r="Q219" s="28">
        <f t="shared" si="248"/>
        <v>0</v>
      </c>
      <c r="R219" s="28">
        <f t="shared" si="248"/>
        <v>0</v>
      </c>
      <c r="S219" s="28">
        <f t="shared" si="248"/>
        <v>0</v>
      </c>
      <c r="T219" s="28">
        <f t="shared" si="248"/>
        <v>0</v>
      </c>
      <c r="U219" s="30"/>
    </row>
    <row r="220" spans="1:21" ht="15" hidden="1">
      <c r="A220" s="6"/>
      <c r="B220" s="6"/>
      <c r="C220" s="6"/>
      <c r="D220" s="6"/>
      <c r="E220" s="7" t="s">
        <v>149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22"/>
      <c r="R220" s="22"/>
      <c r="S220" s="22"/>
      <c r="T220" s="22"/>
      <c r="U220" s="21"/>
    </row>
    <row r="221" spans="1:21" ht="15" hidden="1">
      <c r="A221" s="6">
        <v>2821</v>
      </c>
      <c r="B221" s="6" t="s">
        <v>174</v>
      </c>
      <c r="C221" s="6" t="s">
        <v>152</v>
      </c>
      <c r="D221" s="6" t="s">
        <v>145</v>
      </c>
      <c r="E221" s="7" t="s">
        <v>282</v>
      </c>
      <c r="F221" s="8">
        <f t="shared" ref="F221:F227" si="249">SUM(K221,P221)</f>
        <v>0</v>
      </c>
      <c r="G221" s="8">
        <f t="shared" ref="G221:G227" si="250">SUM(L221,Q221)</f>
        <v>0</v>
      </c>
      <c r="H221" s="8">
        <f t="shared" ref="H221:H227" si="251">SUM(M221,R221)</f>
        <v>0</v>
      </c>
      <c r="I221" s="8">
        <f t="shared" ref="I221:I227" si="252">SUM(N221,S221)</f>
        <v>0</v>
      </c>
      <c r="J221" s="8">
        <f t="shared" ref="J221:J227" si="253">SUM(O221,T221)</f>
        <v>0</v>
      </c>
      <c r="K221" s="8">
        <f t="shared" ref="K221:K227" si="254">O221</f>
        <v>0</v>
      </c>
      <c r="L221" s="8">
        <v>0</v>
      </c>
      <c r="M221" s="8">
        <v>0</v>
      </c>
      <c r="N221" s="8">
        <v>0</v>
      </c>
      <c r="O221" s="8">
        <v>0</v>
      </c>
      <c r="P221" s="8">
        <f t="shared" ref="P221:P227" si="255">T221</f>
        <v>0</v>
      </c>
      <c r="Q221" s="22"/>
      <c r="R221" s="22"/>
      <c r="S221" s="22"/>
      <c r="T221" s="22"/>
      <c r="U221" s="21"/>
    </row>
    <row r="222" spans="1:21" ht="15" hidden="1">
      <c r="A222" s="6">
        <v>2822</v>
      </c>
      <c r="B222" s="6" t="s">
        <v>174</v>
      </c>
      <c r="C222" s="6" t="s">
        <v>152</v>
      </c>
      <c r="D222" s="6" t="s">
        <v>152</v>
      </c>
      <c r="E222" s="7" t="s">
        <v>283</v>
      </c>
      <c r="F222" s="8">
        <f t="shared" si="249"/>
        <v>0</v>
      </c>
      <c r="G222" s="8">
        <f t="shared" si="250"/>
        <v>0</v>
      </c>
      <c r="H222" s="8">
        <f t="shared" si="251"/>
        <v>0</v>
      </c>
      <c r="I222" s="8">
        <f t="shared" si="252"/>
        <v>0</v>
      </c>
      <c r="J222" s="8">
        <f t="shared" si="253"/>
        <v>0</v>
      </c>
      <c r="K222" s="8">
        <f t="shared" si="254"/>
        <v>0</v>
      </c>
      <c r="L222" s="8">
        <v>0</v>
      </c>
      <c r="M222" s="8">
        <v>0</v>
      </c>
      <c r="N222" s="8">
        <f t="shared" ref="N222:N227" si="256">SUM(O222,P222)</f>
        <v>0</v>
      </c>
      <c r="O222" s="8">
        <v>0</v>
      </c>
      <c r="P222" s="8">
        <f t="shared" si="255"/>
        <v>0</v>
      </c>
      <c r="Q222" s="22"/>
      <c r="R222" s="22"/>
      <c r="S222" s="22"/>
      <c r="T222" s="22"/>
      <c r="U222" s="21"/>
    </row>
    <row r="223" spans="1:21" ht="15" hidden="1">
      <c r="A223" s="6">
        <v>2823</v>
      </c>
      <c r="B223" s="6" t="s">
        <v>174</v>
      </c>
      <c r="C223" s="6" t="s">
        <v>152</v>
      </c>
      <c r="D223" s="6" t="s">
        <v>154</v>
      </c>
      <c r="E223" s="7" t="s">
        <v>284</v>
      </c>
      <c r="F223" s="8">
        <f t="shared" si="249"/>
        <v>0</v>
      </c>
      <c r="G223" s="8">
        <f t="shared" si="250"/>
        <v>0</v>
      </c>
      <c r="H223" s="8">
        <f t="shared" si="251"/>
        <v>0</v>
      </c>
      <c r="I223" s="8">
        <f t="shared" si="252"/>
        <v>0</v>
      </c>
      <c r="J223" s="8">
        <f t="shared" si="253"/>
        <v>0</v>
      </c>
      <c r="K223" s="8">
        <f t="shared" si="254"/>
        <v>0</v>
      </c>
      <c r="L223" s="8">
        <v>0</v>
      </c>
      <c r="M223" s="8">
        <v>0</v>
      </c>
      <c r="N223" s="8">
        <v>0</v>
      </c>
      <c r="O223" s="8">
        <v>0</v>
      </c>
      <c r="P223" s="8">
        <f t="shared" si="255"/>
        <v>0</v>
      </c>
      <c r="Q223" s="22"/>
      <c r="R223" s="22"/>
      <c r="S223" s="22"/>
      <c r="T223" s="22"/>
      <c r="U223" s="21"/>
    </row>
    <row r="224" spans="1:21" ht="15" hidden="1">
      <c r="A224" s="6">
        <v>2824</v>
      </c>
      <c r="B224" s="6" t="s">
        <v>174</v>
      </c>
      <c r="C224" s="6" t="s">
        <v>152</v>
      </c>
      <c r="D224" s="6" t="s">
        <v>163</v>
      </c>
      <c r="E224" s="7" t="s">
        <v>285</v>
      </c>
      <c r="F224" s="8">
        <f t="shared" si="249"/>
        <v>0</v>
      </c>
      <c r="G224" s="8">
        <f t="shared" si="250"/>
        <v>0</v>
      </c>
      <c r="H224" s="8">
        <f t="shared" si="251"/>
        <v>0</v>
      </c>
      <c r="I224" s="8">
        <f t="shared" si="252"/>
        <v>0</v>
      </c>
      <c r="J224" s="8">
        <f t="shared" si="253"/>
        <v>0</v>
      </c>
      <c r="K224" s="8">
        <f t="shared" si="254"/>
        <v>0</v>
      </c>
      <c r="L224" s="8">
        <v>0</v>
      </c>
      <c r="M224" s="8">
        <v>0</v>
      </c>
      <c r="N224" s="8">
        <v>0</v>
      </c>
      <c r="O224" s="8">
        <v>0</v>
      </c>
      <c r="P224" s="8">
        <f t="shared" si="255"/>
        <v>0</v>
      </c>
      <c r="Q224" s="22"/>
      <c r="R224" s="22"/>
      <c r="S224" s="22"/>
      <c r="T224" s="22"/>
      <c r="U224" s="21"/>
    </row>
    <row r="225" spans="1:21" ht="15" hidden="1">
      <c r="A225" s="6">
        <v>2825</v>
      </c>
      <c r="B225" s="6" t="s">
        <v>174</v>
      </c>
      <c r="C225" s="6" t="s">
        <v>152</v>
      </c>
      <c r="D225" s="6" t="s">
        <v>166</v>
      </c>
      <c r="E225" s="7" t="s">
        <v>286</v>
      </c>
      <c r="F225" s="8">
        <f t="shared" si="249"/>
        <v>0</v>
      </c>
      <c r="G225" s="8">
        <f t="shared" si="250"/>
        <v>0</v>
      </c>
      <c r="H225" s="8">
        <f t="shared" si="251"/>
        <v>0</v>
      </c>
      <c r="I225" s="8">
        <f t="shared" si="252"/>
        <v>0</v>
      </c>
      <c r="J225" s="8">
        <f t="shared" si="253"/>
        <v>0</v>
      </c>
      <c r="K225" s="8">
        <f t="shared" si="254"/>
        <v>0</v>
      </c>
      <c r="L225" s="8">
        <v>0</v>
      </c>
      <c r="M225" s="8">
        <v>0</v>
      </c>
      <c r="N225" s="8">
        <f t="shared" si="256"/>
        <v>0</v>
      </c>
      <c r="O225" s="8">
        <v>0</v>
      </c>
      <c r="P225" s="8">
        <f t="shared" si="255"/>
        <v>0</v>
      </c>
      <c r="Q225" s="22"/>
      <c r="R225" s="22"/>
      <c r="S225" s="22"/>
      <c r="T225" s="22"/>
      <c r="U225" s="21"/>
    </row>
    <row r="226" spans="1:21" ht="15" hidden="1">
      <c r="A226" s="6">
        <v>2826</v>
      </c>
      <c r="B226" s="6" t="s">
        <v>174</v>
      </c>
      <c r="C226" s="6" t="s">
        <v>152</v>
      </c>
      <c r="D226" s="6" t="s">
        <v>169</v>
      </c>
      <c r="E226" s="7" t="s">
        <v>287</v>
      </c>
      <c r="F226" s="8">
        <f t="shared" si="249"/>
        <v>0</v>
      </c>
      <c r="G226" s="8">
        <f t="shared" si="250"/>
        <v>0</v>
      </c>
      <c r="H226" s="8">
        <f t="shared" si="251"/>
        <v>0</v>
      </c>
      <c r="I226" s="8">
        <f t="shared" si="252"/>
        <v>0</v>
      </c>
      <c r="J226" s="8">
        <f t="shared" si="253"/>
        <v>0</v>
      </c>
      <c r="K226" s="8">
        <f t="shared" si="254"/>
        <v>0</v>
      </c>
      <c r="L226" s="8">
        <v>0</v>
      </c>
      <c r="M226" s="8">
        <v>0</v>
      </c>
      <c r="N226" s="8">
        <f t="shared" si="256"/>
        <v>0</v>
      </c>
      <c r="O226" s="8">
        <v>0</v>
      </c>
      <c r="P226" s="8">
        <f t="shared" si="255"/>
        <v>0</v>
      </c>
      <c r="Q226" s="22"/>
      <c r="R226" s="22"/>
      <c r="S226" s="22"/>
      <c r="T226" s="22"/>
      <c r="U226" s="21"/>
    </row>
    <row r="227" spans="1:21" ht="25.5" hidden="1">
      <c r="A227" s="6">
        <v>2827</v>
      </c>
      <c r="B227" s="6" t="s">
        <v>174</v>
      </c>
      <c r="C227" s="6" t="s">
        <v>152</v>
      </c>
      <c r="D227" s="6" t="s">
        <v>172</v>
      </c>
      <c r="E227" s="7" t="s">
        <v>288</v>
      </c>
      <c r="F227" s="8">
        <f t="shared" si="249"/>
        <v>0</v>
      </c>
      <c r="G227" s="8">
        <f t="shared" si="250"/>
        <v>0</v>
      </c>
      <c r="H227" s="8">
        <f t="shared" si="251"/>
        <v>0</v>
      </c>
      <c r="I227" s="8">
        <f t="shared" si="252"/>
        <v>0</v>
      </c>
      <c r="J227" s="8">
        <f t="shared" si="253"/>
        <v>0</v>
      </c>
      <c r="K227" s="8">
        <f t="shared" si="254"/>
        <v>0</v>
      </c>
      <c r="L227" s="8">
        <v>0</v>
      </c>
      <c r="M227" s="8">
        <v>0</v>
      </c>
      <c r="N227" s="8">
        <f t="shared" si="256"/>
        <v>0</v>
      </c>
      <c r="O227" s="8">
        <v>0</v>
      </c>
      <c r="P227" s="8">
        <f t="shared" si="255"/>
        <v>0</v>
      </c>
      <c r="Q227" s="22"/>
      <c r="R227" s="22"/>
      <c r="S227" s="22"/>
      <c r="T227" s="22"/>
      <c r="U227" s="21"/>
    </row>
    <row r="228" spans="1:21" s="31" customFormat="1" ht="38.25" hidden="1">
      <c r="A228" s="9">
        <v>2830</v>
      </c>
      <c r="B228" s="9" t="s">
        <v>174</v>
      </c>
      <c r="C228" s="9" t="s">
        <v>154</v>
      </c>
      <c r="D228" s="9" t="s">
        <v>146</v>
      </c>
      <c r="E228" s="10" t="s">
        <v>289</v>
      </c>
      <c r="F228" s="28">
        <f t="shared" ref="F228:O228" si="257">SUM(F230:F232)</f>
        <v>0</v>
      </c>
      <c r="G228" s="28">
        <f t="shared" si="257"/>
        <v>0</v>
      </c>
      <c r="H228" s="28">
        <f t="shared" si="257"/>
        <v>0</v>
      </c>
      <c r="I228" s="28"/>
      <c r="J228" s="28"/>
      <c r="K228" s="28">
        <f t="shared" si="257"/>
        <v>0</v>
      </c>
      <c r="L228" s="28">
        <f t="shared" si="257"/>
        <v>0</v>
      </c>
      <c r="M228" s="28">
        <f t="shared" si="257"/>
        <v>0</v>
      </c>
      <c r="N228" s="28">
        <f t="shared" si="257"/>
        <v>0</v>
      </c>
      <c r="O228" s="28">
        <f t="shared" si="257"/>
        <v>0</v>
      </c>
      <c r="P228" s="28">
        <f t="shared" ref="P228" si="258">SUM(P230:P232)</f>
        <v>0</v>
      </c>
      <c r="Q228" s="29"/>
      <c r="R228" s="29"/>
      <c r="S228" s="29"/>
      <c r="T228" s="29"/>
      <c r="U228" s="30"/>
    </row>
    <row r="229" spans="1:21" ht="15" hidden="1">
      <c r="A229" s="6"/>
      <c r="B229" s="6"/>
      <c r="C229" s="6"/>
      <c r="D229" s="6"/>
      <c r="E229" s="7" t="s">
        <v>149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22"/>
      <c r="R229" s="22"/>
      <c r="S229" s="22"/>
      <c r="T229" s="22"/>
      <c r="U229" s="21"/>
    </row>
    <row r="230" spans="1:21" ht="15" hidden="1">
      <c r="A230" s="6">
        <v>2831</v>
      </c>
      <c r="B230" s="6" t="s">
        <v>174</v>
      </c>
      <c r="C230" s="6" t="s">
        <v>154</v>
      </c>
      <c r="D230" s="6" t="s">
        <v>145</v>
      </c>
      <c r="E230" s="7" t="s">
        <v>290</v>
      </c>
      <c r="F230" s="8">
        <f>SUM(G230,H230)</f>
        <v>0</v>
      </c>
      <c r="G230" s="8">
        <v>0</v>
      </c>
      <c r="H230" s="8">
        <v>0</v>
      </c>
      <c r="I230" s="8"/>
      <c r="J230" s="8"/>
      <c r="K230" s="8">
        <f>SUM(L230,M230)</f>
        <v>0</v>
      </c>
      <c r="L230" s="8">
        <v>0</v>
      </c>
      <c r="M230" s="8">
        <v>0</v>
      </c>
      <c r="N230" s="8">
        <f>SUM(O230,P230)</f>
        <v>0</v>
      </c>
      <c r="O230" s="8">
        <v>0</v>
      </c>
      <c r="P230" s="8">
        <f>SUM(Q230,R230)</f>
        <v>0</v>
      </c>
      <c r="Q230" s="22"/>
      <c r="R230" s="22"/>
      <c r="S230" s="22"/>
      <c r="T230" s="22"/>
      <c r="U230" s="21"/>
    </row>
    <row r="231" spans="1:21" ht="15" hidden="1">
      <c r="A231" s="6">
        <v>2832</v>
      </c>
      <c r="B231" s="6" t="s">
        <v>174</v>
      </c>
      <c r="C231" s="6" t="s">
        <v>154</v>
      </c>
      <c r="D231" s="6" t="s">
        <v>152</v>
      </c>
      <c r="E231" s="7" t="s">
        <v>291</v>
      </c>
      <c r="F231" s="8">
        <f>SUM(G231,H231)</f>
        <v>0</v>
      </c>
      <c r="G231" s="8">
        <v>0</v>
      </c>
      <c r="H231" s="8">
        <v>0</v>
      </c>
      <c r="I231" s="8"/>
      <c r="J231" s="8"/>
      <c r="K231" s="8">
        <f>SUM(L231,M231)</f>
        <v>0</v>
      </c>
      <c r="L231" s="8">
        <v>0</v>
      </c>
      <c r="M231" s="8">
        <v>0</v>
      </c>
      <c r="N231" s="8">
        <f>SUM(O231,P231)</f>
        <v>0</v>
      </c>
      <c r="O231" s="8">
        <v>0</v>
      </c>
      <c r="P231" s="8">
        <f>SUM(Q231,R231)</f>
        <v>0</v>
      </c>
      <c r="Q231" s="22"/>
      <c r="R231" s="22"/>
      <c r="S231" s="22"/>
      <c r="T231" s="22"/>
      <c r="U231" s="21"/>
    </row>
    <row r="232" spans="1:21" ht="15" hidden="1">
      <c r="A232" s="6">
        <v>2833</v>
      </c>
      <c r="B232" s="6" t="s">
        <v>174</v>
      </c>
      <c r="C232" s="6" t="s">
        <v>154</v>
      </c>
      <c r="D232" s="6" t="s">
        <v>154</v>
      </c>
      <c r="E232" s="7" t="s">
        <v>292</v>
      </c>
      <c r="F232" s="8">
        <f>SUM(G232,H232)</f>
        <v>0</v>
      </c>
      <c r="G232" s="8">
        <v>0</v>
      </c>
      <c r="H232" s="8">
        <v>0</v>
      </c>
      <c r="I232" s="8"/>
      <c r="J232" s="8"/>
      <c r="K232" s="8">
        <f>SUM(L232,M232)</f>
        <v>0</v>
      </c>
      <c r="L232" s="8">
        <v>0</v>
      </c>
      <c r="M232" s="8">
        <v>0</v>
      </c>
      <c r="N232" s="8">
        <f>SUM(O232,P232)</f>
        <v>0</v>
      </c>
      <c r="O232" s="8">
        <v>0</v>
      </c>
      <c r="P232" s="8">
        <f>SUM(Q232,R232)</f>
        <v>0</v>
      </c>
      <c r="Q232" s="22"/>
      <c r="R232" s="22"/>
      <c r="S232" s="22"/>
      <c r="T232" s="22"/>
      <c r="U232" s="21"/>
    </row>
    <row r="233" spans="1:21" s="31" customFormat="1" ht="25.5" hidden="1">
      <c r="A233" s="9">
        <v>2840</v>
      </c>
      <c r="B233" s="9" t="s">
        <v>174</v>
      </c>
      <c r="C233" s="9" t="s">
        <v>163</v>
      </c>
      <c r="D233" s="9" t="s">
        <v>146</v>
      </c>
      <c r="E233" s="10" t="s">
        <v>293</v>
      </c>
      <c r="F233" s="28">
        <f t="shared" ref="F233:O233" si="259">SUM(F235:F237)</f>
        <v>0</v>
      </c>
      <c r="G233" s="28">
        <f t="shared" si="259"/>
        <v>0</v>
      </c>
      <c r="H233" s="28">
        <f t="shared" si="259"/>
        <v>0</v>
      </c>
      <c r="I233" s="28"/>
      <c r="J233" s="28"/>
      <c r="K233" s="28">
        <f t="shared" si="259"/>
        <v>0</v>
      </c>
      <c r="L233" s="28">
        <f t="shared" si="259"/>
        <v>0</v>
      </c>
      <c r="M233" s="28">
        <f t="shared" si="259"/>
        <v>0</v>
      </c>
      <c r="N233" s="28">
        <f t="shared" si="259"/>
        <v>0</v>
      </c>
      <c r="O233" s="28">
        <f t="shared" si="259"/>
        <v>0</v>
      </c>
      <c r="P233" s="28">
        <f t="shared" ref="P233" si="260">SUM(P235:P237)</f>
        <v>0</v>
      </c>
      <c r="Q233" s="29"/>
      <c r="R233" s="29"/>
      <c r="S233" s="29"/>
      <c r="T233" s="29"/>
      <c r="U233" s="30"/>
    </row>
    <row r="234" spans="1:21" ht="15" hidden="1">
      <c r="A234" s="6"/>
      <c r="B234" s="6"/>
      <c r="C234" s="6"/>
      <c r="D234" s="6"/>
      <c r="E234" s="7" t="s">
        <v>149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22"/>
      <c r="R234" s="22"/>
      <c r="S234" s="22"/>
      <c r="T234" s="22"/>
      <c r="U234" s="21"/>
    </row>
    <row r="235" spans="1:21" ht="15" hidden="1">
      <c r="A235" s="6">
        <v>2841</v>
      </c>
      <c r="B235" s="6" t="s">
        <v>174</v>
      </c>
      <c r="C235" s="6" t="s">
        <v>163</v>
      </c>
      <c r="D235" s="6" t="s">
        <v>145</v>
      </c>
      <c r="E235" s="7" t="s">
        <v>294</v>
      </c>
      <c r="F235" s="8">
        <f>SUM(G235,H235)</f>
        <v>0</v>
      </c>
      <c r="G235" s="8">
        <v>0</v>
      </c>
      <c r="H235" s="8">
        <v>0</v>
      </c>
      <c r="I235" s="8"/>
      <c r="J235" s="8"/>
      <c r="K235" s="8">
        <f>SUM(L235,M235)</f>
        <v>0</v>
      </c>
      <c r="L235" s="8">
        <v>0</v>
      </c>
      <c r="M235" s="8">
        <v>0</v>
      </c>
      <c r="N235" s="8">
        <f>SUM(O235,P235)</f>
        <v>0</v>
      </c>
      <c r="O235" s="8">
        <v>0</v>
      </c>
      <c r="P235" s="8">
        <f>SUM(Q235,R235)</f>
        <v>0</v>
      </c>
      <c r="Q235" s="22"/>
      <c r="R235" s="22"/>
      <c r="S235" s="22"/>
      <c r="T235" s="22"/>
      <c r="U235" s="21"/>
    </row>
    <row r="236" spans="1:21" ht="25.5" hidden="1">
      <c r="A236" s="6">
        <v>2842</v>
      </c>
      <c r="B236" s="6" t="s">
        <v>174</v>
      </c>
      <c r="C236" s="6" t="s">
        <v>163</v>
      </c>
      <c r="D236" s="6" t="s">
        <v>152</v>
      </c>
      <c r="E236" s="7" t="s">
        <v>295</v>
      </c>
      <c r="F236" s="8">
        <f>SUM(G236,H236)</f>
        <v>0</v>
      </c>
      <c r="G236" s="8">
        <v>0</v>
      </c>
      <c r="H236" s="8">
        <v>0</v>
      </c>
      <c r="I236" s="8"/>
      <c r="J236" s="8"/>
      <c r="K236" s="8">
        <f>SUM(L236,M236)</f>
        <v>0</v>
      </c>
      <c r="L236" s="8">
        <v>0</v>
      </c>
      <c r="M236" s="8">
        <v>0</v>
      </c>
      <c r="N236" s="8">
        <f>SUM(O236,P236)</f>
        <v>0</v>
      </c>
      <c r="O236" s="8">
        <v>0</v>
      </c>
      <c r="P236" s="8">
        <f>SUM(Q236,R236)</f>
        <v>0</v>
      </c>
      <c r="Q236" s="22"/>
      <c r="R236" s="22"/>
      <c r="S236" s="22"/>
      <c r="T236" s="22"/>
      <c r="U236" s="21"/>
    </row>
    <row r="237" spans="1:21" ht="15" hidden="1">
      <c r="A237" s="6">
        <v>2843</v>
      </c>
      <c r="B237" s="6" t="s">
        <v>174</v>
      </c>
      <c r="C237" s="6" t="s">
        <v>163</v>
      </c>
      <c r="D237" s="6" t="s">
        <v>154</v>
      </c>
      <c r="E237" s="7" t="s">
        <v>293</v>
      </c>
      <c r="F237" s="8">
        <f>SUM(G237,H237)</f>
        <v>0</v>
      </c>
      <c r="G237" s="8">
        <v>0</v>
      </c>
      <c r="H237" s="8">
        <v>0</v>
      </c>
      <c r="I237" s="8"/>
      <c r="J237" s="8"/>
      <c r="K237" s="8">
        <f>SUM(L237,M237)</f>
        <v>0</v>
      </c>
      <c r="L237" s="8">
        <v>0</v>
      </c>
      <c r="M237" s="8">
        <v>0</v>
      </c>
      <c r="N237" s="8">
        <f>SUM(O237,P237)</f>
        <v>0</v>
      </c>
      <c r="O237" s="8">
        <v>0</v>
      </c>
      <c r="P237" s="8">
        <f>SUM(Q237,R237)</f>
        <v>0</v>
      </c>
      <c r="Q237" s="22"/>
      <c r="R237" s="22"/>
      <c r="S237" s="22"/>
      <c r="T237" s="22"/>
      <c r="U237" s="21"/>
    </row>
    <row r="238" spans="1:21" ht="25.5" hidden="1">
      <c r="A238" s="6">
        <v>2850</v>
      </c>
      <c r="B238" s="6" t="s">
        <v>174</v>
      </c>
      <c r="C238" s="6" t="s">
        <v>166</v>
      </c>
      <c r="D238" s="6" t="s">
        <v>146</v>
      </c>
      <c r="E238" s="7" t="s">
        <v>296</v>
      </c>
      <c r="F238" s="8">
        <f t="shared" ref="F238:O238" si="261">SUM(F240)</f>
        <v>0</v>
      </c>
      <c r="G238" s="8">
        <f t="shared" si="261"/>
        <v>0</v>
      </c>
      <c r="H238" s="8">
        <f t="shared" si="261"/>
        <v>0</v>
      </c>
      <c r="I238" s="8"/>
      <c r="J238" s="8"/>
      <c r="K238" s="8">
        <f t="shared" si="261"/>
        <v>0</v>
      </c>
      <c r="L238" s="8">
        <f t="shared" si="261"/>
        <v>0</v>
      </c>
      <c r="M238" s="8">
        <f t="shared" si="261"/>
        <v>0</v>
      </c>
      <c r="N238" s="8">
        <f t="shared" si="261"/>
        <v>0</v>
      </c>
      <c r="O238" s="8">
        <f t="shared" si="261"/>
        <v>0</v>
      </c>
      <c r="P238" s="8">
        <f t="shared" ref="P238" si="262">SUM(P240)</f>
        <v>0</v>
      </c>
      <c r="Q238" s="22"/>
      <c r="R238" s="22"/>
      <c r="S238" s="22"/>
      <c r="T238" s="22"/>
      <c r="U238" s="21"/>
    </row>
    <row r="239" spans="1:21" ht="15" hidden="1">
      <c r="A239" s="6"/>
      <c r="B239" s="6"/>
      <c r="C239" s="6"/>
      <c r="D239" s="6"/>
      <c r="E239" s="7" t="s">
        <v>149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22"/>
      <c r="R239" s="22"/>
      <c r="S239" s="22"/>
      <c r="T239" s="22"/>
      <c r="U239" s="21"/>
    </row>
    <row r="240" spans="1:21" ht="25.5" hidden="1">
      <c r="A240" s="6">
        <v>2851</v>
      </c>
      <c r="B240" s="6" t="s">
        <v>174</v>
      </c>
      <c r="C240" s="6" t="s">
        <v>166</v>
      </c>
      <c r="D240" s="6" t="s">
        <v>145</v>
      </c>
      <c r="E240" s="7" t="s">
        <v>296</v>
      </c>
      <c r="F240" s="8">
        <f>SUM(G240,H240)</f>
        <v>0</v>
      </c>
      <c r="G240" s="8">
        <v>0</v>
      </c>
      <c r="H240" s="8">
        <v>0</v>
      </c>
      <c r="I240" s="8"/>
      <c r="J240" s="8"/>
      <c r="K240" s="8">
        <f>SUM(L240,M240)</f>
        <v>0</v>
      </c>
      <c r="L240" s="8">
        <v>0</v>
      </c>
      <c r="M240" s="8">
        <v>0</v>
      </c>
      <c r="N240" s="8">
        <f>SUM(O240,P240)</f>
        <v>0</v>
      </c>
      <c r="O240" s="8">
        <v>0</v>
      </c>
      <c r="P240" s="8">
        <f>SUM(Q240,R240)</f>
        <v>0</v>
      </c>
      <c r="Q240" s="22"/>
      <c r="R240" s="22"/>
      <c r="S240" s="22"/>
      <c r="T240" s="22"/>
      <c r="U240" s="21"/>
    </row>
    <row r="241" spans="1:21" ht="25.5" hidden="1">
      <c r="A241" s="6">
        <v>2860</v>
      </c>
      <c r="B241" s="6" t="s">
        <v>174</v>
      </c>
      <c r="C241" s="6" t="s">
        <v>169</v>
      </c>
      <c r="D241" s="6" t="s">
        <v>146</v>
      </c>
      <c r="E241" s="7" t="s">
        <v>297</v>
      </c>
      <c r="F241" s="8">
        <f t="shared" ref="F241:O241" si="263">SUM(F243)</f>
        <v>0</v>
      </c>
      <c r="G241" s="8">
        <f t="shared" si="263"/>
        <v>0</v>
      </c>
      <c r="H241" s="8">
        <f t="shared" si="263"/>
        <v>0</v>
      </c>
      <c r="I241" s="8"/>
      <c r="J241" s="8"/>
      <c r="K241" s="8">
        <f t="shared" si="263"/>
        <v>0</v>
      </c>
      <c r="L241" s="8">
        <f t="shared" si="263"/>
        <v>0</v>
      </c>
      <c r="M241" s="8">
        <f t="shared" si="263"/>
        <v>0</v>
      </c>
      <c r="N241" s="8">
        <f t="shared" si="263"/>
        <v>0</v>
      </c>
      <c r="O241" s="8">
        <f t="shared" si="263"/>
        <v>0</v>
      </c>
      <c r="P241" s="8">
        <f t="shared" ref="P241" si="264">SUM(P243)</f>
        <v>0</v>
      </c>
      <c r="Q241" s="22"/>
      <c r="R241" s="22"/>
      <c r="S241" s="22"/>
      <c r="T241" s="22"/>
      <c r="U241" s="21"/>
    </row>
    <row r="242" spans="1:21" ht="15" hidden="1">
      <c r="A242" s="6"/>
      <c r="B242" s="6"/>
      <c r="C242" s="6"/>
      <c r="D242" s="6"/>
      <c r="E242" s="7" t="s">
        <v>149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22"/>
      <c r="R242" s="22"/>
      <c r="S242" s="22"/>
      <c r="T242" s="22"/>
      <c r="U242" s="21"/>
    </row>
    <row r="243" spans="1:21" ht="25.5" hidden="1">
      <c r="A243" s="6">
        <v>2861</v>
      </c>
      <c r="B243" s="6" t="s">
        <v>174</v>
      </c>
      <c r="C243" s="6" t="s">
        <v>169</v>
      </c>
      <c r="D243" s="6" t="s">
        <v>145</v>
      </c>
      <c r="E243" s="7" t="s">
        <v>297</v>
      </c>
      <c r="F243" s="8">
        <f>SUM(G243,H243)</f>
        <v>0</v>
      </c>
      <c r="G243" s="8">
        <v>0</v>
      </c>
      <c r="H243" s="8">
        <v>0</v>
      </c>
      <c r="I243" s="8"/>
      <c r="J243" s="8"/>
      <c r="K243" s="8">
        <f>SUM(L243,M243)</f>
        <v>0</v>
      </c>
      <c r="L243" s="8">
        <v>0</v>
      </c>
      <c r="M243" s="8">
        <v>0</v>
      </c>
      <c r="N243" s="8">
        <f>SUM(O243,P243)</f>
        <v>0</v>
      </c>
      <c r="O243" s="8">
        <v>0</v>
      </c>
      <c r="P243" s="8">
        <f>SUM(Q243,R243)</f>
        <v>0</v>
      </c>
      <c r="Q243" s="22"/>
      <c r="R243" s="22"/>
      <c r="S243" s="22"/>
      <c r="T243" s="22"/>
      <c r="U243" s="21"/>
    </row>
    <row r="244" spans="1:21" s="31" customFormat="1" ht="38.25" hidden="1">
      <c r="A244" s="9">
        <v>2900</v>
      </c>
      <c r="B244" s="9" t="s">
        <v>244</v>
      </c>
      <c r="C244" s="9" t="s">
        <v>146</v>
      </c>
      <c r="D244" s="9" t="s">
        <v>146</v>
      </c>
      <c r="E244" s="10" t="s">
        <v>298</v>
      </c>
      <c r="F244" s="28">
        <f t="shared" ref="F244:O244" si="265">SUM(F246,F250,F254,F258,F262,F266,F269,F272)</f>
        <v>0</v>
      </c>
      <c r="G244" s="28">
        <f t="shared" si="265"/>
        <v>0</v>
      </c>
      <c r="H244" s="28">
        <f t="shared" si="265"/>
        <v>0</v>
      </c>
      <c r="I244" s="28">
        <f t="shared" si="265"/>
        <v>0</v>
      </c>
      <c r="J244" s="28">
        <f t="shared" si="265"/>
        <v>0</v>
      </c>
      <c r="K244" s="28">
        <f t="shared" si="265"/>
        <v>0</v>
      </c>
      <c r="L244" s="28">
        <f t="shared" si="265"/>
        <v>0</v>
      </c>
      <c r="M244" s="28">
        <f t="shared" si="265"/>
        <v>0</v>
      </c>
      <c r="N244" s="28">
        <f t="shared" si="265"/>
        <v>0</v>
      </c>
      <c r="O244" s="28">
        <f t="shared" si="265"/>
        <v>0</v>
      </c>
      <c r="P244" s="28">
        <f t="shared" ref="P244:T244" si="266">SUM(P246,P250,P254,P258,P262,P266,P269,P272)</f>
        <v>0</v>
      </c>
      <c r="Q244" s="28">
        <f t="shared" si="266"/>
        <v>0</v>
      </c>
      <c r="R244" s="28">
        <f t="shared" si="266"/>
        <v>0</v>
      </c>
      <c r="S244" s="28">
        <f t="shared" si="266"/>
        <v>0</v>
      </c>
      <c r="T244" s="28">
        <f t="shared" si="266"/>
        <v>0</v>
      </c>
      <c r="U244" s="30"/>
    </row>
    <row r="245" spans="1:21" ht="15" hidden="1">
      <c r="A245" s="6"/>
      <c r="B245" s="6"/>
      <c r="C245" s="6"/>
      <c r="D245" s="6"/>
      <c r="E245" s="7" t="s">
        <v>149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22"/>
      <c r="R245" s="22"/>
      <c r="S245" s="22"/>
      <c r="T245" s="22"/>
      <c r="U245" s="21"/>
    </row>
    <row r="246" spans="1:21" s="31" customFormat="1" ht="25.5" hidden="1">
      <c r="A246" s="9">
        <v>2910</v>
      </c>
      <c r="B246" s="9" t="s">
        <v>244</v>
      </c>
      <c r="C246" s="9" t="s">
        <v>145</v>
      </c>
      <c r="D246" s="9" t="s">
        <v>146</v>
      </c>
      <c r="E246" s="10" t="s">
        <v>299</v>
      </c>
      <c r="F246" s="28">
        <f t="shared" ref="F246:O246" si="267">SUM(F248:F249)</f>
        <v>0</v>
      </c>
      <c r="G246" s="28">
        <f t="shared" si="267"/>
        <v>0</v>
      </c>
      <c r="H246" s="28">
        <f t="shared" si="267"/>
        <v>0</v>
      </c>
      <c r="I246" s="28">
        <f t="shared" si="267"/>
        <v>0</v>
      </c>
      <c r="J246" s="28">
        <f t="shared" si="267"/>
        <v>0</v>
      </c>
      <c r="K246" s="28">
        <f t="shared" si="267"/>
        <v>0</v>
      </c>
      <c r="L246" s="28">
        <f t="shared" si="267"/>
        <v>0</v>
      </c>
      <c r="M246" s="28">
        <f t="shared" si="267"/>
        <v>0</v>
      </c>
      <c r="N246" s="28">
        <f t="shared" si="267"/>
        <v>0</v>
      </c>
      <c r="O246" s="28">
        <f t="shared" si="267"/>
        <v>0</v>
      </c>
      <c r="P246" s="28">
        <f t="shared" ref="P246:T246" si="268">SUM(P248:P249)</f>
        <v>0</v>
      </c>
      <c r="Q246" s="28">
        <f t="shared" si="268"/>
        <v>0</v>
      </c>
      <c r="R246" s="28">
        <f t="shared" si="268"/>
        <v>0</v>
      </c>
      <c r="S246" s="28">
        <f t="shared" si="268"/>
        <v>0</v>
      </c>
      <c r="T246" s="28">
        <f t="shared" si="268"/>
        <v>0</v>
      </c>
      <c r="U246" s="30"/>
    </row>
    <row r="247" spans="1:21" ht="15" hidden="1">
      <c r="A247" s="6"/>
      <c r="B247" s="6"/>
      <c r="C247" s="6"/>
      <c r="D247" s="6"/>
      <c r="E247" s="7" t="s">
        <v>149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22"/>
      <c r="R247" s="22"/>
      <c r="S247" s="22"/>
      <c r="T247" s="22"/>
      <c r="U247" s="21"/>
    </row>
    <row r="248" spans="1:21" ht="15" hidden="1">
      <c r="A248" s="6">
        <v>2911</v>
      </c>
      <c r="B248" s="6" t="s">
        <v>244</v>
      </c>
      <c r="C248" s="6" t="s">
        <v>145</v>
      </c>
      <c r="D248" s="6" t="s">
        <v>145</v>
      </c>
      <c r="E248" s="7" t="s">
        <v>300</v>
      </c>
      <c r="F248" s="8">
        <f t="shared" ref="F248:F249" si="269">SUM(K248,P248)</f>
        <v>0</v>
      </c>
      <c r="G248" s="8">
        <f t="shared" ref="G248:G249" si="270">SUM(L248,Q248)</f>
        <v>0</v>
      </c>
      <c r="H248" s="8">
        <f t="shared" ref="H248:H249" si="271">SUM(M248,R248)</f>
        <v>0</v>
      </c>
      <c r="I248" s="8">
        <f t="shared" ref="I248:I249" si="272">SUM(N248,S248)</f>
        <v>0</v>
      </c>
      <c r="J248" s="8">
        <f t="shared" ref="J248:J249" si="273">SUM(O248,T248)</f>
        <v>0</v>
      </c>
      <c r="K248" s="8">
        <f t="shared" ref="K248:K249" si="274">O248</f>
        <v>0</v>
      </c>
      <c r="L248" s="8">
        <v>0</v>
      </c>
      <c r="M248" s="8">
        <v>0</v>
      </c>
      <c r="N248" s="8">
        <v>0</v>
      </c>
      <c r="O248" s="8">
        <v>0</v>
      </c>
      <c r="P248" s="8">
        <f t="shared" ref="P248:P249" si="275">T248</f>
        <v>0</v>
      </c>
      <c r="Q248" s="22"/>
      <c r="R248" s="22"/>
      <c r="S248" s="22"/>
      <c r="T248" s="22"/>
      <c r="U248" s="21"/>
    </row>
    <row r="249" spans="1:21" ht="15" hidden="1">
      <c r="A249" s="6">
        <v>2912</v>
      </c>
      <c r="B249" s="6" t="s">
        <v>244</v>
      </c>
      <c r="C249" s="6" t="s">
        <v>145</v>
      </c>
      <c r="D249" s="6" t="s">
        <v>152</v>
      </c>
      <c r="E249" s="7" t="s">
        <v>301</v>
      </c>
      <c r="F249" s="8">
        <f t="shared" si="269"/>
        <v>0</v>
      </c>
      <c r="G249" s="8">
        <f t="shared" si="270"/>
        <v>0</v>
      </c>
      <c r="H249" s="8">
        <f t="shared" si="271"/>
        <v>0</v>
      </c>
      <c r="I249" s="8">
        <f t="shared" si="272"/>
        <v>0</v>
      </c>
      <c r="J249" s="8">
        <f t="shared" si="273"/>
        <v>0</v>
      </c>
      <c r="K249" s="8">
        <f t="shared" si="274"/>
        <v>0</v>
      </c>
      <c r="L249" s="8">
        <v>0</v>
      </c>
      <c r="M249" s="8">
        <v>0</v>
      </c>
      <c r="N249" s="8">
        <f>SUM(O249,P249)</f>
        <v>0</v>
      </c>
      <c r="O249" s="8">
        <v>0</v>
      </c>
      <c r="P249" s="8">
        <f t="shared" si="275"/>
        <v>0</v>
      </c>
      <c r="Q249" s="22"/>
      <c r="R249" s="22"/>
      <c r="S249" s="22"/>
      <c r="T249" s="22"/>
      <c r="U249" s="21"/>
    </row>
    <row r="250" spans="1:21" s="31" customFormat="1" ht="15" hidden="1">
      <c r="A250" s="9">
        <v>2920</v>
      </c>
      <c r="B250" s="9" t="s">
        <v>244</v>
      </c>
      <c r="C250" s="9" t="s">
        <v>152</v>
      </c>
      <c r="D250" s="9" t="s">
        <v>146</v>
      </c>
      <c r="E250" s="10" t="s">
        <v>302</v>
      </c>
      <c r="F250" s="28">
        <f t="shared" ref="F250:O250" si="276">SUM(F252:F253)</f>
        <v>0</v>
      </c>
      <c r="G250" s="28">
        <f t="shared" si="276"/>
        <v>0</v>
      </c>
      <c r="H250" s="28">
        <f t="shared" si="276"/>
        <v>0</v>
      </c>
      <c r="I250" s="28">
        <f t="shared" si="276"/>
        <v>0</v>
      </c>
      <c r="J250" s="28">
        <f t="shared" si="276"/>
        <v>0</v>
      </c>
      <c r="K250" s="28">
        <f t="shared" si="276"/>
        <v>0</v>
      </c>
      <c r="L250" s="28">
        <f t="shared" si="276"/>
        <v>0</v>
      </c>
      <c r="M250" s="28">
        <f t="shared" si="276"/>
        <v>0</v>
      </c>
      <c r="N250" s="28">
        <f t="shared" si="276"/>
        <v>0</v>
      </c>
      <c r="O250" s="28">
        <f t="shared" si="276"/>
        <v>0</v>
      </c>
      <c r="P250" s="28">
        <f t="shared" ref="P250:T250" si="277">SUM(P252:P253)</f>
        <v>0</v>
      </c>
      <c r="Q250" s="28">
        <f t="shared" si="277"/>
        <v>0</v>
      </c>
      <c r="R250" s="28">
        <f t="shared" si="277"/>
        <v>0</v>
      </c>
      <c r="S250" s="28">
        <f t="shared" si="277"/>
        <v>0</v>
      </c>
      <c r="T250" s="28">
        <f t="shared" si="277"/>
        <v>0</v>
      </c>
      <c r="U250" s="30"/>
    </row>
    <row r="251" spans="1:21" ht="15" hidden="1">
      <c r="A251" s="6"/>
      <c r="B251" s="6"/>
      <c r="C251" s="6"/>
      <c r="D251" s="6"/>
      <c r="E251" s="7" t="s">
        <v>149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22"/>
      <c r="R251" s="22"/>
      <c r="S251" s="22"/>
      <c r="T251" s="22"/>
      <c r="U251" s="21"/>
    </row>
    <row r="252" spans="1:21" ht="15" hidden="1">
      <c r="A252" s="6">
        <v>2921</v>
      </c>
      <c r="B252" s="6" t="s">
        <v>244</v>
      </c>
      <c r="C252" s="6" t="s">
        <v>152</v>
      </c>
      <c r="D252" s="6" t="s">
        <v>145</v>
      </c>
      <c r="E252" s="7" t="s">
        <v>303</v>
      </c>
      <c r="F252" s="8">
        <f t="shared" ref="F252:F253" si="278">SUM(K252,P252)</f>
        <v>0</v>
      </c>
      <c r="G252" s="8">
        <f t="shared" ref="G252:G253" si="279">SUM(L252,Q252)</f>
        <v>0</v>
      </c>
      <c r="H252" s="8">
        <f t="shared" ref="H252:H253" si="280">SUM(M252,R252)</f>
        <v>0</v>
      </c>
      <c r="I252" s="8">
        <f t="shared" ref="I252:I253" si="281">SUM(N252,S252)</f>
        <v>0</v>
      </c>
      <c r="J252" s="8">
        <f t="shared" ref="J252:J253" si="282">SUM(O252,T252)</f>
        <v>0</v>
      </c>
      <c r="K252" s="8">
        <f t="shared" ref="K252:K253" si="283">O252</f>
        <v>0</v>
      </c>
      <c r="L252" s="8">
        <v>0</v>
      </c>
      <c r="M252" s="8">
        <v>0</v>
      </c>
      <c r="N252" s="8">
        <f>SUM(O252,P252)</f>
        <v>0</v>
      </c>
      <c r="O252" s="8">
        <v>0</v>
      </c>
      <c r="P252" s="8">
        <f t="shared" ref="P252:P253" si="284">T252</f>
        <v>0</v>
      </c>
      <c r="Q252" s="22"/>
      <c r="R252" s="22"/>
      <c r="S252" s="22"/>
      <c r="T252" s="22"/>
      <c r="U252" s="21"/>
    </row>
    <row r="253" spans="1:21" ht="15" hidden="1">
      <c r="A253" s="6">
        <v>2922</v>
      </c>
      <c r="B253" s="6" t="s">
        <v>244</v>
      </c>
      <c r="C253" s="6" t="s">
        <v>152</v>
      </c>
      <c r="D253" s="6" t="s">
        <v>152</v>
      </c>
      <c r="E253" s="7" t="s">
        <v>304</v>
      </c>
      <c r="F253" s="8">
        <f t="shared" si="278"/>
        <v>0</v>
      </c>
      <c r="G253" s="8">
        <f t="shared" si="279"/>
        <v>0</v>
      </c>
      <c r="H253" s="8">
        <f t="shared" si="280"/>
        <v>0</v>
      </c>
      <c r="I253" s="8">
        <f t="shared" si="281"/>
        <v>0</v>
      </c>
      <c r="J253" s="8">
        <f t="shared" si="282"/>
        <v>0</v>
      </c>
      <c r="K253" s="8">
        <f t="shared" si="283"/>
        <v>0</v>
      </c>
      <c r="L253" s="8">
        <v>0</v>
      </c>
      <c r="M253" s="8">
        <v>0</v>
      </c>
      <c r="N253" s="8">
        <f>SUM(O253,P253)</f>
        <v>0</v>
      </c>
      <c r="O253" s="8">
        <v>0</v>
      </c>
      <c r="P253" s="8">
        <f t="shared" si="284"/>
        <v>0</v>
      </c>
      <c r="Q253" s="22"/>
      <c r="R253" s="22"/>
      <c r="S253" s="22"/>
      <c r="T253" s="22"/>
      <c r="U253" s="21"/>
    </row>
    <row r="254" spans="1:21" s="31" customFormat="1" ht="38.25" hidden="1">
      <c r="A254" s="9">
        <v>2930</v>
      </c>
      <c r="B254" s="9" t="s">
        <v>244</v>
      </c>
      <c r="C254" s="9" t="s">
        <v>154</v>
      </c>
      <c r="D254" s="9" t="s">
        <v>146</v>
      </c>
      <c r="E254" s="10" t="s">
        <v>305</v>
      </c>
      <c r="F254" s="28">
        <f t="shared" ref="F254:O254" si="285">SUM(F256:F257)</f>
        <v>0</v>
      </c>
      <c r="G254" s="28">
        <f t="shared" si="285"/>
        <v>0</v>
      </c>
      <c r="H254" s="28">
        <f t="shared" si="285"/>
        <v>0</v>
      </c>
      <c r="I254" s="28">
        <f t="shared" si="285"/>
        <v>0</v>
      </c>
      <c r="J254" s="28">
        <f t="shared" si="285"/>
        <v>0</v>
      </c>
      <c r="K254" s="28">
        <f t="shared" si="285"/>
        <v>0</v>
      </c>
      <c r="L254" s="28">
        <f t="shared" si="285"/>
        <v>0</v>
      </c>
      <c r="M254" s="28">
        <f t="shared" si="285"/>
        <v>0</v>
      </c>
      <c r="N254" s="28">
        <f t="shared" si="285"/>
        <v>0</v>
      </c>
      <c r="O254" s="28">
        <f t="shared" si="285"/>
        <v>0</v>
      </c>
      <c r="P254" s="28">
        <f t="shared" ref="P254:T254" si="286">SUM(P256:P257)</f>
        <v>0</v>
      </c>
      <c r="Q254" s="28">
        <f t="shared" si="286"/>
        <v>0</v>
      </c>
      <c r="R254" s="28">
        <f t="shared" si="286"/>
        <v>0</v>
      </c>
      <c r="S254" s="28">
        <f t="shared" si="286"/>
        <v>0</v>
      </c>
      <c r="T254" s="28">
        <f t="shared" si="286"/>
        <v>0</v>
      </c>
      <c r="U254" s="30"/>
    </row>
    <row r="255" spans="1:21" ht="15" hidden="1">
      <c r="A255" s="6"/>
      <c r="B255" s="6"/>
      <c r="C255" s="6"/>
      <c r="D255" s="6"/>
      <c r="E255" s="7" t="s">
        <v>149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22"/>
      <c r="R255" s="22"/>
      <c r="S255" s="22"/>
      <c r="T255" s="22"/>
      <c r="U255" s="21"/>
    </row>
    <row r="256" spans="1:21" ht="25.5" hidden="1">
      <c r="A256" s="6">
        <v>2931</v>
      </c>
      <c r="B256" s="6" t="s">
        <v>244</v>
      </c>
      <c r="C256" s="6" t="s">
        <v>154</v>
      </c>
      <c r="D256" s="6" t="s">
        <v>145</v>
      </c>
      <c r="E256" s="7" t="s">
        <v>306</v>
      </c>
      <c r="F256" s="8">
        <f t="shared" ref="F256:F257" si="287">SUM(K256,P256)</f>
        <v>0</v>
      </c>
      <c r="G256" s="8">
        <f t="shared" ref="G256:G257" si="288">SUM(L256,Q256)</f>
        <v>0</v>
      </c>
      <c r="H256" s="8">
        <f t="shared" ref="H256:H257" si="289">SUM(M256,R256)</f>
        <v>0</v>
      </c>
      <c r="I256" s="8">
        <f t="shared" ref="I256:I257" si="290">SUM(N256,S256)</f>
        <v>0</v>
      </c>
      <c r="J256" s="8">
        <f t="shared" ref="J256:J257" si="291">SUM(O256,T256)</f>
        <v>0</v>
      </c>
      <c r="K256" s="8">
        <f t="shared" ref="K256:K257" si="292">O256</f>
        <v>0</v>
      </c>
      <c r="L256" s="8">
        <v>0</v>
      </c>
      <c r="M256" s="8">
        <v>0</v>
      </c>
      <c r="N256" s="8">
        <f>SUM(O256,P256)</f>
        <v>0</v>
      </c>
      <c r="O256" s="8">
        <v>0</v>
      </c>
      <c r="P256" s="8">
        <f t="shared" ref="P256:P257" si="293">T256</f>
        <v>0</v>
      </c>
      <c r="Q256" s="22"/>
      <c r="R256" s="22"/>
      <c r="S256" s="22"/>
      <c r="T256" s="22"/>
      <c r="U256" s="21"/>
    </row>
    <row r="257" spans="1:21" ht="15" hidden="1">
      <c r="A257" s="6">
        <v>2932</v>
      </c>
      <c r="B257" s="6" t="s">
        <v>244</v>
      </c>
      <c r="C257" s="6" t="s">
        <v>154</v>
      </c>
      <c r="D257" s="6" t="s">
        <v>152</v>
      </c>
      <c r="E257" s="7" t="s">
        <v>307</v>
      </c>
      <c r="F257" s="8">
        <f t="shared" si="287"/>
        <v>0</v>
      </c>
      <c r="G257" s="8">
        <f t="shared" si="288"/>
        <v>0</v>
      </c>
      <c r="H257" s="8">
        <f t="shared" si="289"/>
        <v>0</v>
      </c>
      <c r="I257" s="8">
        <f t="shared" si="290"/>
        <v>0</v>
      </c>
      <c r="J257" s="8">
        <f t="shared" si="291"/>
        <v>0</v>
      </c>
      <c r="K257" s="8">
        <f t="shared" si="292"/>
        <v>0</v>
      </c>
      <c r="L257" s="8">
        <v>0</v>
      </c>
      <c r="M257" s="8">
        <v>0</v>
      </c>
      <c r="N257" s="8">
        <f>SUM(O257,P257)</f>
        <v>0</v>
      </c>
      <c r="O257" s="8">
        <v>0</v>
      </c>
      <c r="P257" s="8">
        <f t="shared" si="293"/>
        <v>0</v>
      </c>
      <c r="Q257" s="22"/>
      <c r="R257" s="22"/>
      <c r="S257" s="22"/>
      <c r="T257" s="22"/>
      <c r="U257" s="21"/>
    </row>
    <row r="258" spans="1:21" s="31" customFormat="1" ht="15" hidden="1">
      <c r="A258" s="9">
        <v>2940</v>
      </c>
      <c r="B258" s="9" t="s">
        <v>244</v>
      </c>
      <c r="C258" s="9" t="s">
        <v>163</v>
      </c>
      <c r="D258" s="9" t="s">
        <v>146</v>
      </c>
      <c r="E258" s="10" t="s">
        <v>308</v>
      </c>
      <c r="F258" s="28">
        <f t="shared" ref="F258:O258" si="294">SUM(F260:F261)</f>
        <v>0</v>
      </c>
      <c r="G258" s="28">
        <f t="shared" si="294"/>
        <v>0</v>
      </c>
      <c r="H258" s="28">
        <f t="shared" si="294"/>
        <v>0</v>
      </c>
      <c r="I258" s="28">
        <f t="shared" si="294"/>
        <v>0</v>
      </c>
      <c r="J258" s="28">
        <f t="shared" si="294"/>
        <v>0</v>
      </c>
      <c r="K258" s="28">
        <f t="shared" si="294"/>
        <v>0</v>
      </c>
      <c r="L258" s="28">
        <f t="shared" si="294"/>
        <v>0</v>
      </c>
      <c r="M258" s="28">
        <f t="shared" si="294"/>
        <v>0</v>
      </c>
      <c r="N258" s="28">
        <f t="shared" si="294"/>
        <v>0</v>
      </c>
      <c r="O258" s="28">
        <f t="shared" si="294"/>
        <v>0</v>
      </c>
      <c r="P258" s="28">
        <f t="shared" ref="P258:T258" si="295">SUM(P260:P261)</f>
        <v>0</v>
      </c>
      <c r="Q258" s="28">
        <f t="shared" si="295"/>
        <v>0</v>
      </c>
      <c r="R258" s="28">
        <f t="shared" si="295"/>
        <v>0</v>
      </c>
      <c r="S258" s="28">
        <f t="shared" si="295"/>
        <v>0</v>
      </c>
      <c r="T258" s="28">
        <f t="shared" si="295"/>
        <v>0</v>
      </c>
      <c r="U258" s="30"/>
    </row>
    <row r="259" spans="1:21" ht="15" hidden="1">
      <c r="A259" s="6"/>
      <c r="B259" s="6"/>
      <c r="C259" s="6"/>
      <c r="D259" s="6"/>
      <c r="E259" s="7" t="s">
        <v>149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22"/>
      <c r="R259" s="22"/>
      <c r="S259" s="22"/>
      <c r="T259" s="22"/>
      <c r="U259" s="21"/>
    </row>
    <row r="260" spans="1:21" ht="15" hidden="1">
      <c r="A260" s="6">
        <v>2941</v>
      </c>
      <c r="B260" s="6" t="s">
        <v>244</v>
      </c>
      <c r="C260" s="6" t="s">
        <v>163</v>
      </c>
      <c r="D260" s="6" t="s">
        <v>145</v>
      </c>
      <c r="E260" s="7" t="s">
        <v>309</v>
      </c>
      <c r="F260" s="8">
        <f t="shared" ref="F260:F261" si="296">SUM(K260,P260)</f>
        <v>0</v>
      </c>
      <c r="G260" s="8">
        <f t="shared" ref="G260:G261" si="297">SUM(L260,Q260)</f>
        <v>0</v>
      </c>
      <c r="H260" s="8">
        <f t="shared" ref="H260:H261" si="298">SUM(M260,R260)</f>
        <v>0</v>
      </c>
      <c r="I260" s="8">
        <f t="shared" ref="I260:I261" si="299">SUM(N260,S260)</f>
        <v>0</v>
      </c>
      <c r="J260" s="8">
        <f t="shared" ref="J260:J261" si="300">SUM(O260,T260)</f>
        <v>0</v>
      </c>
      <c r="K260" s="8">
        <f t="shared" ref="K260:K261" si="301">O260</f>
        <v>0</v>
      </c>
      <c r="L260" s="8">
        <v>0</v>
      </c>
      <c r="M260" s="8">
        <v>0</v>
      </c>
      <c r="N260" s="8">
        <f>SUM(O260,P260)</f>
        <v>0</v>
      </c>
      <c r="O260" s="8">
        <v>0</v>
      </c>
      <c r="P260" s="8">
        <f t="shared" ref="P260:P261" si="302">T260</f>
        <v>0</v>
      </c>
      <c r="Q260" s="22"/>
      <c r="R260" s="22"/>
      <c r="S260" s="22"/>
      <c r="T260" s="22"/>
      <c r="U260" s="21"/>
    </row>
    <row r="261" spans="1:21" ht="15" hidden="1">
      <c r="A261" s="6">
        <v>2942</v>
      </c>
      <c r="B261" s="6" t="s">
        <v>244</v>
      </c>
      <c r="C261" s="6" t="s">
        <v>163</v>
      </c>
      <c r="D261" s="6" t="s">
        <v>152</v>
      </c>
      <c r="E261" s="7" t="s">
        <v>310</v>
      </c>
      <c r="F261" s="8">
        <f t="shared" si="296"/>
        <v>0</v>
      </c>
      <c r="G261" s="8">
        <f t="shared" si="297"/>
        <v>0</v>
      </c>
      <c r="H261" s="8">
        <f t="shared" si="298"/>
        <v>0</v>
      </c>
      <c r="I261" s="8">
        <f t="shared" si="299"/>
        <v>0</v>
      </c>
      <c r="J261" s="8">
        <f t="shared" si="300"/>
        <v>0</v>
      </c>
      <c r="K261" s="8">
        <f t="shared" si="301"/>
        <v>0</v>
      </c>
      <c r="L261" s="8">
        <v>0</v>
      </c>
      <c r="M261" s="8">
        <v>0</v>
      </c>
      <c r="N261" s="8">
        <f>SUM(O261,P261)</f>
        <v>0</v>
      </c>
      <c r="O261" s="8">
        <v>0</v>
      </c>
      <c r="P261" s="8">
        <f t="shared" si="302"/>
        <v>0</v>
      </c>
      <c r="Q261" s="22"/>
      <c r="R261" s="22"/>
      <c r="S261" s="22"/>
      <c r="T261" s="22"/>
      <c r="U261" s="21"/>
    </row>
    <row r="262" spans="1:21" s="31" customFormat="1" ht="25.5" hidden="1">
      <c r="A262" s="9">
        <v>2950</v>
      </c>
      <c r="B262" s="9" t="s">
        <v>244</v>
      </c>
      <c r="C262" s="9" t="s">
        <v>166</v>
      </c>
      <c r="D262" s="9" t="s">
        <v>146</v>
      </c>
      <c r="E262" s="10" t="s">
        <v>311</v>
      </c>
      <c r="F262" s="28">
        <f t="shared" ref="F262:O262" si="303">SUM(F264:F265)</f>
        <v>0</v>
      </c>
      <c r="G262" s="28">
        <f t="shared" si="303"/>
        <v>0</v>
      </c>
      <c r="H262" s="28">
        <f t="shared" si="303"/>
        <v>0</v>
      </c>
      <c r="I262" s="28">
        <f t="shared" si="303"/>
        <v>0</v>
      </c>
      <c r="J262" s="28">
        <f t="shared" si="303"/>
        <v>0</v>
      </c>
      <c r="K262" s="28">
        <f t="shared" si="303"/>
        <v>0</v>
      </c>
      <c r="L262" s="28">
        <f t="shared" si="303"/>
        <v>0</v>
      </c>
      <c r="M262" s="28">
        <f t="shared" si="303"/>
        <v>0</v>
      </c>
      <c r="N262" s="28">
        <f t="shared" si="303"/>
        <v>0</v>
      </c>
      <c r="O262" s="28">
        <f t="shared" si="303"/>
        <v>0</v>
      </c>
      <c r="P262" s="28">
        <f t="shared" ref="P262:T262" si="304">SUM(P264:P265)</f>
        <v>0</v>
      </c>
      <c r="Q262" s="28">
        <f t="shared" si="304"/>
        <v>0</v>
      </c>
      <c r="R262" s="28">
        <f t="shared" si="304"/>
        <v>0</v>
      </c>
      <c r="S262" s="28">
        <f t="shared" si="304"/>
        <v>0</v>
      </c>
      <c r="T262" s="28">
        <f t="shared" si="304"/>
        <v>0</v>
      </c>
      <c r="U262" s="30"/>
    </row>
    <row r="263" spans="1:21" ht="15" hidden="1">
      <c r="A263" s="6"/>
      <c r="B263" s="6"/>
      <c r="C263" s="6"/>
      <c r="D263" s="6"/>
      <c r="E263" s="7" t="s">
        <v>149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22"/>
      <c r="R263" s="22"/>
      <c r="S263" s="22"/>
      <c r="T263" s="22"/>
      <c r="U263" s="21"/>
    </row>
    <row r="264" spans="1:21" ht="15" hidden="1">
      <c r="A264" s="6">
        <v>2951</v>
      </c>
      <c r="B264" s="6" t="s">
        <v>244</v>
      </c>
      <c r="C264" s="6" t="s">
        <v>166</v>
      </c>
      <c r="D264" s="6" t="s">
        <v>145</v>
      </c>
      <c r="E264" s="7" t="s">
        <v>312</v>
      </c>
      <c r="F264" s="8">
        <f t="shared" ref="F264:F265" si="305">SUM(K264,P264)</f>
        <v>0</v>
      </c>
      <c r="G264" s="8">
        <f t="shared" ref="G264:G265" si="306">SUM(L264,Q264)</f>
        <v>0</v>
      </c>
      <c r="H264" s="8">
        <f t="shared" ref="H264:H265" si="307">SUM(M264,R264)</f>
        <v>0</v>
      </c>
      <c r="I264" s="8">
        <f t="shared" ref="I264:I265" si="308">SUM(N264,S264)</f>
        <v>0</v>
      </c>
      <c r="J264" s="8">
        <f t="shared" ref="J264:J265" si="309">SUM(O264,T264)</f>
        <v>0</v>
      </c>
      <c r="K264" s="8">
        <f t="shared" ref="K264:K265" si="310">O264</f>
        <v>0</v>
      </c>
      <c r="L264" s="8">
        <v>0</v>
      </c>
      <c r="M264" s="8">
        <v>0</v>
      </c>
      <c r="N264" s="8">
        <v>0</v>
      </c>
      <c r="O264" s="8">
        <v>0</v>
      </c>
      <c r="P264" s="8">
        <f t="shared" ref="P264:P265" si="311">T264</f>
        <v>0</v>
      </c>
      <c r="Q264" s="22"/>
      <c r="R264" s="22"/>
      <c r="S264" s="22"/>
      <c r="T264" s="22"/>
      <c r="U264" s="21"/>
    </row>
    <row r="265" spans="1:21" ht="15" hidden="1">
      <c r="A265" s="6">
        <v>2952</v>
      </c>
      <c r="B265" s="6" t="s">
        <v>244</v>
      </c>
      <c r="C265" s="6" t="s">
        <v>166</v>
      </c>
      <c r="D265" s="6" t="s">
        <v>152</v>
      </c>
      <c r="E265" s="7" t="s">
        <v>313</v>
      </c>
      <c r="F265" s="8">
        <f t="shared" si="305"/>
        <v>0</v>
      </c>
      <c r="G265" s="8">
        <f t="shared" si="306"/>
        <v>0</v>
      </c>
      <c r="H265" s="8">
        <f t="shared" si="307"/>
        <v>0</v>
      </c>
      <c r="I265" s="8">
        <f t="shared" si="308"/>
        <v>0</v>
      </c>
      <c r="J265" s="8">
        <f t="shared" si="309"/>
        <v>0</v>
      </c>
      <c r="K265" s="8">
        <f t="shared" si="310"/>
        <v>0</v>
      </c>
      <c r="L265" s="8">
        <v>0</v>
      </c>
      <c r="M265" s="8">
        <v>0</v>
      </c>
      <c r="N265" s="8">
        <f>SUM(O265,P265)</f>
        <v>0</v>
      </c>
      <c r="O265" s="8">
        <v>0</v>
      </c>
      <c r="P265" s="8">
        <f t="shared" si="311"/>
        <v>0</v>
      </c>
      <c r="Q265" s="22"/>
      <c r="R265" s="22"/>
      <c r="S265" s="22"/>
      <c r="T265" s="22"/>
      <c r="U265" s="21"/>
    </row>
    <row r="266" spans="1:21" ht="25.5" hidden="1">
      <c r="A266" s="6">
        <v>2960</v>
      </c>
      <c r="B266" s="6" t="s">
        <v>244</v>
      </c>
      <c r="C266" s="6" t="s">
        <v>169</v>
      </c>
      <c r="D266" s="6" t="s">
        <v>146</v>
      </c>
      <c r="E266" s="7" t="s">
        <v>314</v>
      </c>
      <c r="F266" s="8">
        <f t="shared" ref="F266:O266" si="312">SUM(F268)</f>
        <v>0</v>
      </c>
      <c r="G266" s="8">
        <f t="shared" si="312"/>
        <v>0</v>
      </c>
      <c r="H266" s="8">
        <f t="shared" si="312"/>
        <v>0</v>
      </c>
      <c r="I266" s="8"/>
      <c r="J266" s="8"/>
      <c r="K266" s="8">
        <f t="shared" si="312"/>
        <v>0</v>
      </c>
      <c r="L266" s="8">
        <f t="shared" si="312"/>
        <v>0</v>
      </c>
      <c r="M266" s="8">
        <f t="shared" si="312"/>
        <v>0</v>
      </c>
      <c r="N266" s="8">
        <f t="shared" si="312"/>
        <v>0</v>
      </c>
      <c r="O266" s="8">
        <f t="shared" si="312"/>
        <v>0</v>
      </c>
      <c r="P266" s="8">
        <f t="shared" ref="P266" si="313">SUM(P268)</f>
        <v>0</v>
      </c>
      <c r="Q266" s="22"/>
      <c r="R266" s="22"/>
      <c r="S266" s="22"/>
      <c r="T266" s="22"/>
      <c r="U266" s="21"/>
    </row>
    <row r="267" spans="1:21" ht="15" hidden="1">
      <c r="A267" s="6"/>
      <c r="B267" s="6"/>
      <c r="C267" s="6"/>
      <c r="D267" s="6"/>
      <c r="E267" s="7" t="s">
        <v>149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22"/>
      <c r="R267" s="22"/>
      <c r="S267" s="22"/>
      <c r="T267" s="22"/>
      <c r="U267" s="21"/>
    </row>
    <row r="268" spans="1:21" ht="25.5" hidden="1">
      <c r="A268" s="6">
        <v>2961</v>
      </c>
      <c r="B268" s="6" t="s">
        <v>244</v>
      </c>
      <c r="C268" s="6" t="s">
        <v>169</v>
      </c>
      <c r="D268" s="6" t="s">
        <v>145</v>
      </c>
      <c r="E268" s="7" t="s">
        <v>314</v>
      </c>
      <c r="F268" s="8">
        <f>SUM(G268,H268)</f>
        <v>0</v>
      </c>
      <c r="G268" s="8">
        <v>0</v>
      </c>
      <c r="H268" s="8">
        <v>0</v>
      </c>
      <c r="I268" s="8"/>
      <c r="J268" s="8"/>
      <c r="K268" s="8">
        <f>SUM(L268,M268)</f>
        <v>0</v>
      </c>
      <c r="L268" s="8">
        <v>0</v>
      </c>
      <c r="M268" s="8">
        <v>0</v>
      </c>
      <c r="N268" s="8">
        <f>SUM(O268,P268)</f>
        <v>0</v>
      </c>
      <c r="O268" s="8">
        <v>0</v>
      </c>
      <c r="P268" s="8">
        <f>SUM(Q268,R268)</f>
        <v>0</v>
      </c>
      <c r="Q268" s="22"/>
      <c r="R268" s="22"/>
      <c r="S268" s="22"/>
      <c r="T268" s="22"/>
      <c r="U268" s="21"/>
    </row>
    <row r="269" spans="1:21" ht="25.5" hidden="1">
      <c r="A269" s="6">
        <v>2970</v>
      </c>
      <c r="B269" s="6" t="s">
        <v>244</v>
      </c>
      <c r="C269" s="6" t="s">
        <v>172</v>
      </c>
      <c r="D269" s="6" t="s">
        <v>146</v>
      </c>
      <c r="E269" s="7" t="s">
        <v>315</v>
      </c>
      <c r="F269" s="8">
        <f t="shared" ref="F269:O269" si="314">SUM(F271)</f>
        <v>0</v>
      </c>
      <c r="G269" s="8">
        <f t="shared" si="314"/>
        <v>0</v>
      </c>
      <c r="H269" s="8">
        <f t="shared" si="314"/>
        <v>0</v>
      </c>
      <c r="I269" s="8"/>
      <c r="J269" s="8"/>
      <c r="K269" s="8">
        <f t="shared" si="314"/>
        <v>0</v>
      </c>
      <c r="L269" s="8">
        <f t="shared" si="314"/>
        <v>0</v>
      </c>
      <c r="M269" s="8">
        <f t="shared" si="314"/>
        <v>0</v>
      </c>
      <c r="N269" s="8">
        <f t="shared" si="314"/>
        <v>0</v>
      </c>
      <c r="O269" s="8">
        <f t="shared" si="314"/>
        <v>0</v>
      </c>
      <c r="P269" s="8">
        <f t="shared" ref="P269" si="315">SUM(P271)</f>
        <v>0</v>
      </c>
      <c r="Q269" s="22"/>
      <c r="R269" s="22"/>
      <c r="S269" s="22"/>
      <c r="T269" s="22"/>
      <c r="U269" s="21"/>
    </row>
    <row r="270" spans="1:21" ht="15" hidden="1">
      <c r="A270" s="6"/>
      <c r="B270" s="6"/>
      <c r="C270" s="6"/>
      <c r="D270" s="6"/>
      <c r="E270" s="7" t="s">
        <v>149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22"/>
      <c r="R270" s="22"/>
      <c r="S270" s="22"/>
      <c r="T270" s="22"/>
      <c r="U270" s="21"/>
    </row>
    <row r="271" spans="1:21" ht="25.5" hidden="1">
      <c r="A271" s="6">
        <v>2971</v>
      </c>
      <c r="B271" s="6" t="s">
        <v>244</v>
      </c>
      <c r="C271" s="6" t="s">
        <v>172</v>
      </c>
      <c r="D271" s="6" t="s">
        <v>145</v>
      </c>
      <c r="E271" s="7" t="s">
        <v>315</v>
      </c>
      <c r="F271" s="8">
        <f>SUM(G271,H271)</f>
        <v>0</v>
      </c>
      <c r="G271" s="8">
        <v>0</v>
      </c>
      <c r="H271" s="8">
        <v>0</v>
      </c>
      <c r="I271" s="8"/>
      <c r="J271" s="8"/>
      <c r="K271" s="8">
        <f>SUM(L271,M271)</f>
        <v>0</v>
      </c>
      <c r="L271" s="8">
        <v>0</v>
      </c>
      <c r="M271" s="8">
        <v>0</v>
      </c>
      <c r="N271" s="8">
        <f>SUM(O271,P271)</f>
        <v>0</v>
      </c>
      <c r="O271" s="8">
        <v>0</v>
      </c>
      <c r="P271" s="8">
        <f>SUM(Q271,R271)</f>
        <v>0</v>
      </c>
      <c r="Q271" s="22"/>
      <c r="R271" s="22"/>
      <c r="S271" s="22"/>
      <c r="T271" s="22"/>
      <c r="U271" s="21"/>
    </row>
    <row r="272" spans="1:21" ht="15" hidden="1">
      <c r="A272" s="6">
        <v>2980</v>
      </c>
      <c r="B272" s="6" t="s">
        <v>244</v>
      </c>
      <c r="C272" s="6" t="s">
        <v>174</v>
      </c>
      <c r="D272" s="6" t="s">
        <v>146</v>
      </c>
      <c r="E272" s="7" t="s">
        <v>316</v>
      </c>
      <c r="F272" s="8">
        <f t="shared" ref="F272:O272" si="316">SUM(F274)</f>
        <v>0</v>
      </c>
      <c r="G272" s="8">
        <f t="shared" si="316"/>
        <v>0</v>
      </c>
      <c r="H272" s="8">
        <f t="shared" si="316"/>
        <v>0</v>
      </c>
      <c r="I272" s="8"/>
      <c r="J272" s="8"/>
      <c r="K272" s="8">
        <f t="shared" si="316"/>
        <v>0</v>
      </c>
      <c r="L272" s="8">
        <f t="shared" si="316"/>
        <v>0</v>
      </c>
      <c r="M272" s="8">
        <f t="shared" si="316"/>
        <v>0</v>
      </c>
      <c r="N272" s="8">
        <f t="shared" si="316"/>
        <v>0</v>
      </c>
      <c r="O272" s="8">
        <f t="shared" si="316"/>
        <v>0</v>
      </c>
      <c r="P272" s="8">
        <f t="shared" ref="P272" si="317">SUM(P274)</f>
        <v>0</v>
      </c>
      <c r="Q272" s="22"/>
      <c r="R272" s="22"/>
      <c r="S272" s="22"/>
      <c r="T272" s="22"/>
      <c r="U272" s="21"/>
    </row>
    <row r="273" spans="1:21" ht="15" hidden="1">
      <c r="A273" s="6"/>
      <c r="B273" s="6"/>
      <c r="C273" s="6"/>
      <c r="D273" s="6"/>
      <c r="E273" s="7" t="s">
        <v>149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22"/>
      <c r="R273" s="22"/>
      <c r="S273" s="22"/>
      <c r="T273" s="22"/>
      <c r="U273" s="21"/>
    </row>
    <row r="274" spans="1:21" ht="15" hidden="1">
      <c r="A274" s="6">
        <v>2981</v>
      </c>
      <c r="B274" s="6" t="s">
        <v>244</v>
      </c>
      <c r="C274" s="6" t="s">
        <v>174</v>
      </c>
      <c r="D274" s="6" t="s">
        <v>145</v>
      </c>
      <c r="E274" s="7" t="s">
        <v>316</v>
      </c>
      <c r="F274" s="8">
        <f>SUM(G274,H274)</f>
        <v>0</v>
      </c>
      <c r="G274" s="8">
        <v>0</v>
      </c>
      <c r="H274" s="8">
        <v>0</v>
      </c>
      <c r="I274" s="8"/>
      <c r="J274" s="8"/>
      <c r="K274" s="8">
        <f>SUM(L274,M274)</f>
        <v>0</v>
      </c>
      <c r="L274" s="8">
        <v>0</v>
      </c>
      <c r="M274" s="8">
        <v>0</v>
      </c>
      <c r="N274" s="8">
        <f>SUM(O274,P274)</f>
        <v>0</v>
      </c>
      <c r="O274" s="8">
        <v>0</v>
      </c>
      <c r="P274" s="8">
        <f>SUM(Q274,R274)</f>
        <v>0</v>
      </c>
      <c r="Q274" s="22"/>
      <c r="R274" s="22"/>
      <c r="S274" s="22"/>
      <c r="T274" s="22"/>
      <c r="U274" s="21"/>
    </row>
    <row r="275" spans="1:21" s="31" customFormat="1" ht="38.25" hidden="1">
      <c r="A275" s="9">
        <v>3000</v>
      </c>
      <c r="B275" s="9" t="s">
        <v>318</v>
      </c>
      <c r="C275" s="9" t="s">
        <v>146</v>
      </c>
      <c r="D275" s="9" t="s">
        <v>146</v>
      </c>
      <c r="E275" s="10" t="s">
        <v>317</v>
      </c>
      <c r="F275" s="28">
        <f t="shared" ref="F275:N275" si="318">SUM(F277,F281,F284,F287,F290,F293,F296,F299,F303)</f>
        <v>0</v>
      </c>
      <c r="G275" s="28">
        <f t="shared" si="318"/>
        <v>0</v>
      </c>
      <c r="H275" s="28">
        <f t="shared" si="318"/>
        <v>0</v>
      </c>
      <c r="I275" s="28">
        <f t="shared" si="318"/>
        <v>0</v>
      </c>
      <c r="J275" s="28">
        <f t="shared" si="318"/>
        <v>0</v>
      </c>
      <c r="K275" s="28">
        <f t="shared" si="318"/>
        <v>0</v>
      </c>
      <c r="L275" s="28">
        <f t="shared" si="318"/>
        <v>0</v>
      </c>
      <c r="M275" s="28">
        <f t="shared" si="318"/>
        <v>0</v>
      </c>
      <c r="N275" s="28">
        <f t="shared" si="318"/>
        <v>0</v>
      </c>
      <c r="O275" s="28">
        <f>SUM(O277,O281,O284,O287,O290,O293,O296,O2299,O303)</f>
        <v>0</v>
      </c>
      <c r="P275" s="28">
        <f t="shared" ref="P275:T275" si="319">SUM(P277,P281,P284,P287,P290,P293,P296,P299,P303)</f>
        <v>0</v>
      </c>
      <c r="Q275" s="28">
        <f t="shared" si="319"/>
        <v>0</v>
      </c>
      <c r="R275" s="28">
        <f t="shared" si="319"/>
        <v>0</v>
      </c>
      <c r="S275" s="28">
        <f t="shared" si="319"/>
        <v>0</v>
      </c>
      <c r="T275" s="28">
        <f t="shared" si="319"/>
        <v>0</v>
      </c>
      <c r="U275" s="30"/>
    </row>
    <row r="276" spans="1:21" ht="15" hidden="1">
      <c r="A276" s="6"/>
      <c r="B276" s="6"/>
      <c r="C276" s="6"/>
      <c r="D276" s="6"/>
      <c r="E276" s="7" t="s">
        <v>149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22"/>
      <c r="R276" s="22"/>
      <c r="S276" s="22"/>
      <c r="T276" s="22"/>
      <c r="U276" s="21"/>
    </row>
    <row r="277" spans="1:21" ht="15" hidden="1">
      <c r="A277" s="6">
        <v>3010</v>
      </c>
      <c r="B277" s="6" t="s">
        <v>318</v>
      </c>
      <c r="C277" s="6" t="s">
        <v>145</v>
      </c>
      <c r="D277" s="6" t="s">
        <v>146</v>
      </c>
      <c r="E277" s="7" t="s">
        <v>319</v>
      </c>
      <c r="F277" s="8">
        <f t="shared" ref="F277:O277" si="320">SUM(F279:F280)</f>
        <v>0</v>
      </c>
      <c r="G277" s="8">
        <f t="shared" si="320"/>
        <v>0</v>
      </c>
      <c r="H277" s="8">
        <f t="shared" si="320"/>
        <v>0</v>
      </c>
      <c r="I277" s="8"/>
      <c r="J277" s="8"/>
      <c r="K277" s="8">
        <f t="shared" si="320"/>
        <v>0</v>
      </c>
      <c r="L277" s="8">
        <f t="shared" si="320"/>
        <v>0</v>
      </c>
      <c r="M277" s="8">
        <f t="shared" si="320"/>
        <v>0</v>
      </c>
      <c r="N277" s="8">
        <f t="shared" si="320"/>
        <v>0</v>
      </c>
      <c r="O277" s="8">
        <f t="shared" si="320"/>
        <v>0</v>
      </c>
      <c r="P277" s="8">
        <f t="shared" ref="P277" si="321">SUM(P279:P280)</f>
        <v>0</v>
      </c>
      <c r="Q277" s="22"/>
      <c r="R277" s="22"/>
      <c r="S277" s="22"/>
      <c r="T277" s="22"/>
      <c r="U277" s="21"/>
    </row>
    <row r="278" spans="1:21" ht="15" hidden="1">
      <c r="A278" s="6"/>
      <c r="B278" s="6"/>
      <c r="C278" s="6"/>
      <c r="D278" s="6"/>
      <c r="E278" s="7" t="s">
        <v>149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22"/>
      <c r="R278" s="22"/>
      <c r="S278" s="22"/>
      <c r="T278" s="22"/>
      <c r="U278" s="21"/>
    </row>
    <row r="279" spans="1:21" ht="15" hidden="1">
      <c r="A279" s="6">
        <v>3011</v>
      </c>
      <c r="B279" s="6" t="s">
        <v>318</v>
      </c>
      <c r="C279" s="6" t="s">
        <v>145</v>
      </c>
      <c r="D279" s="6" t="s">
        <v>145</v>
      </c>
      <c r="E279" s="7" t="s">
        <v>320</v>
      </c>
      <c r="F279" s="8">
        <f>SUM(G279,H279)</f>
        <v>0</v>
      </c>
      <c r="G279" s="8">
        <v>0</v>
      </c>
      <c r="H279" s="8">
        <v>0</v>
      </c>
      <c r="I279" s="8"/>
      <c r="J279" s="8"/>
      <c r="K279" s="8">
        <f>SUM(L279,M279)</f>
        <v>0</v>
      </c>
      <c r="L279" s="8">
        <v>0</v>
      </c>
      <c r="M279" s="8">
        <v>0</v>
      </c>
      <c r="N279" s="8">
        <f>SUM(O279,P279)</f>
        <v>0</v>
      </c>
      <c r="O279" s="8">
        <v>0</v>
      </c>
      <c r="P279" s="8">
        <f>SUM(Q279,R279)</f>
        <v>0</v>
      </c>
      <c r="Q279" s="22"/>
      <c r="R279" s="22"/>
      <c r="S279" s="22"/>
      <c r="T279" s="22"/>
      <c r="U279" s="21"/>
    </row>
    <row r="280" spans="1:21" ht="15" hidden="1">
      <c r="A280" s="6">
        <v>3012</v>
      </c>
      <c r="B280" s="6" t="s">
        <v>318</v>
      </c>
      <c r="C280" s="6" t="s">
        <v>145</v>
      </c>
      <c r="D280" s="6" t="s">
        <v>152</v>
      </c>
      <c r="E280" s="7" t="s">
        <v>321</v>
      </c>
      <c r="F280" s="8">
        <f>SUM(G280,H280)</f>
        <v>0</v>
      </c>
      <c r="G280" s="8">
        <v>0</v>
      </c>
      <c r="H280" s="8">
        <v>0</v>
      </c>
      <c r="I280" s="8"/>
      <c r="J280" s="8"/>
      <c r="K280" s="8">
        <f>SUM(L280,M280)</f>
        <v>0</v>
      </c>
      <c r="L280" s="8">
        <v>0</v>
      </c>
      <c r="M280" s="8">
        <v>0</v>
      </c>
      <c r="N280" s="8">
        <f>SUM(O280,P280)</f>
        <v>0</v>
      </c>
      <c r="O280" s="8">
        <v>0</v>
      </c>
      <c r="P280" s="8">
        <f>SUM(Q280,R280)</f>
        <v>0</v>
      </c>
      <c r="Q280" s="22"/>
      <c r="R280" s="22"/>
      <c r="S280" s="22"/>
      <c r="T280" s="22"/>
      <c r="U280" s="21"/>
    </row>
    <row r="281" spans="1:21" ht="15" hidden="1">
      <c r="A281" s="6">
        <v>3020</v>
      </c>
      <c r="B281" s="6" t="s">
        <v>318</v>
      </c>
      <c r="C281" s="6" t="s">
        <v>152</v>
      </c>
      <c r="D281" s="6" t="s">
        <v>146</v>
      </c>
      <c r="E281" s="7" t="s">
        <v>322</v>
      </c>
      <c r="F281" s="8">
        <f t="shared" ref="F281:O281" si="322">SUM(F283)</f>
        <v>0</v>
      </c>
      <c r="G281" s="8">
        <f t="shared" si="322"/>
        <v>0</v>
      </c>
      <c r="H281" s="8">
        <f t="shared" si="322"/>
        <v>0</v>
      </c>
      <c r="I281" s="8"/>
      <c r="J281" s="8"/>
      <c r="K281" s="8">
        <f t="shared" si="322"/>
        <v>0</v>
      </c>
      <c r="L281" s="8">
        <f t="shared" si="322"/>
        <v>0</v>
      </c>
      <c r="M281" s="8">
        <f t="shared" si="322"/>
        <v>0</v>
      </c>
      <c r="N281" s="8">
        <f t="shared" si="322"/>
        <v>0</v>
      </c>
      <c r="O281" s="8">
        <f t="shared" si="322"/>
        <v>0</v>
      </c>
      <c r="P281" s="8">
        <f t="shared" ref="P281" si="323">SUM(P283)</f>
        <v>0</v>
      </c>
      <c r="Q281" s="22"/>
      <c r="R281" s="22"/>
      <c r="S281" s="22"/>
      <c r="T281" s="22"/>
      <c r="U281" s="21"/>
    </row>
    <row r="282" spans="1:21" ht="15" hidden="1">
      <c r="A282" s="6"/>
      <c r="B282" s="6"/>
      <c r="C282" s="6"/>
      <c r="D282" s="6"/>
      <c r="E282" s="7" t="s">
        <v>149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22"/>
      <c r="R282" s="22"/>
      <c r="S282" s="22"/>
      <c r="T282" s="22"/>
      <c r="U282" s="21"/>
    </row>
    <row r="283" spans="1:21" ht="15" hidden="1">
      <c r="A283" s="6">
        <v>3021</v>
      </c>
      <c r="B283" s="6" t="s">
        <v>318</v>
      </c>
      <c r="C283" s="6" t="s">
        <v>152</v>
      </c>
      <c r="D283" s="6" t="s">
        <v>145</v>
      </c>
      <c r="E283" s="7" t="s">
        <v>322</v>
      </c>
      <c r="F283" s="8">
        <f>SUM(G283,H283)</f>
        <v>0</v>
      </c>
      <c r="G283" s="8">
        <v>0</v>
      </c>
      <c r="H283" s="8">
        <v>0</v>
      </c>
      <c r="I283" s="8"/>
      <c r="J283" s="8"/>
      <c r="K283" s="8">
        <f>SUM(L283,M283)</f>
        <v>0</v>
      </c>
      <c r="L283" s="8">
        <v>0</v>
      </c>
      <c r="M283" s="8">
        <v>0</v>
      </c>
      <c r="N283" s="8">
        <f>SUM(O283,P283)</f>
        <v>0</v>
      </c>
      <c r="O283" s="8">
        <v>0</v>
      </c>
      <c r="P283" s="8">
        <f>SUM(Q283,R283)</f>
        <v>0</v>
      </c>
      <c r="Q283" s="22"/>
      <c r="R283" s="22"/>
      <c r="S283" s="22"/>
      <c r="T283" s="22"/>
      <c r="U283" s="21"/>
    </row>
    <row r="284" spans="1:21" ht="15" hidden="1">
      <c r="A284" s="6">
        <v>3030</v>
      </c>
      <c r="B284" s="6" t="s">
        <v>318</v>
      </c>
      <c r="C284" s="6" t="s">
        <v>154</v>
      </c>
      <c r="D284" s="6" t="s">
        <v>146</v>
      </c>
      <c r="E284" s="7" t="s">
        <v>323</v>
      </c>
      <c r="F284" s="8">
        <f t="shared" ref="F284:O284" si="324">SUM(F286)</f>
        <v>0</v>
      </c>
      <c r="G284" s="8">
        <f t="shared" si="324"/>
        <v>0</v>
      </c>
      <c r="H284" s="8">
        <f t="shared" si="324"/>
        <v>0</v>
      </c>
      <c r="I284" s="8"/>
      <c r="J284" s="8"/>
      <c r="K284" s="8">
        <f t="shared" si="324"/>
        <v>0</v>
      </c>
      <c r="L284" s="8">
        <f t="shared" si="324"/>
        <v>0</v>
      </c>
      <c r="M284" s="8">
        <f t="shared" si="324"/>
        <v>0</v>
      </c>
      <c r="N284" s="8">
        <f t="shared" si="324"/>
        <v>0</v>
      </c>
      <c r="O284" s="8">
        <f t="shared" si="324"/>
        <v>0</v>
      </c>
      <c r="P284" s="8">
        <f t="shared" ref="P284" si="325">SUM(P286)</f>
        <v>0</v>
      </c>
      <c r="Q284" s="22"/>
      <c r="R284" s="22"/>
      <c r="S284" s="22"/>
      <c r="T284" s="22"/>
      <c r="U284" s="21"/>
    </row>
    <row r="285" spans="1:21" ht="15" hidden="1">
      <c r="A285" s="6"/>
      <c r="B285" s="6"/>
      <c r="C285" s="6"/>
      <c r="D285" s="6"/>
      <c r="E285" s="7" t="s">
        <v>149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22"/>
      <c r="R285" s="22"/>
      <c r="S285" s="22"/>
      <c r="T285" s="22"/>
      <c r="U285" s="21"/>
    </row>
    <row r="286" spans="1:21" ht="15" hidden="1">
      <c r="A286" s="6">
        <v>3031</v>
      </c>
      <c r="B286" s="6" t="s">
        <v>318</v>
      </c>
      <c r="C286" s="6" t="s">
        <v>154</v>
      </c>
      <c r="D286" s="6" t="s">
        <v>145</v>
      </c>
      <c r="E286" s="7" t="s">
        <v>323</v>
      </c>
      <c r="F286" s="8">
        <f>SUM(G286,H286)</f>
        <v>0</v>
      </c>
      <c r="G286" s="8">
        <v>0</v>
      </c>
      <c r="H286" s="8">
        <v>0</v>
      </c>
      <c r="I286" s="8"/>
      <c r="J286" s="8"/>
      <c r="K286" s="8">
        <f>SUM(L286,M286)</f>
        <v>0</v>
      </c>
      <c r="L286" s="8">
        <v>0</v>
      </c>
      <c r="M286" s="8">
        <v>0</v>
      </c>
      <c r="N286" s="8">
        <f>SUM(O286,P286)</f>
        <v>0</v>
      </c>
      <c r="O286" s="8">
        <v>0</v>
      </c>
      <c r="P286" s="8">
        <f>SUM(Q286,R286)</f>
        <v>0</v>
      </c>
      <c r="Q286" s="22"/>
      <c r="R286" s="22"/>
      <c r="S286" s="22"/>
      <c r="T286" s="22"/>
      <c r="U286" s="21"/>
    </row>
    <row r="287" spans="1:21" ht="15" hidden="1">
      <c r="A287" s="6">
        <v>3040</v>
      </c>
      <c r="B287" s="6" t="s">
        <v>318</v>
      </c>
      <c r="C287" s="6" t="s">
        <v>163</v>
      </c>
      <c r="D287" s="6" t="s">
        <v>146</v>
      </c>
      <c r="E287" s="7" t="s">
        <v>324</v>
      </c>
      <c r="F287" s="8">
        <f t="shared" ref="F287:O287" si="326">SUM(F289)</f>
        <v>0</v>
      </c>
      <c r="G287" s="8">
        <f t="shared" si="326"/>
        <v>0</v>
      </c>
      <c r="H287" s="8">
        <f t="shared" si="326"/>
        <v>0</v>
      </c>
      <c r="I287" s="8"/>
      <c r="J287" s="8"/>
      <c r="K287" s="8">
        <f t="shared" si="326"/>
        <v>0</v>
      </c>
      <c r="L287" s="8">
        <f t="shared" si="326"/>
        <v>0</v>
      </c>
      <c r="M287" s="8">
        <f t="shared" si="326"/>
        <v>0</v>
      </c>
      <c r="N287" s="8">
        <f t="shared" si="326"/>
        <v>0</v>
      </c>
      <c r="O287" s="8">
        <f t="shared" si="326"/>
        <v>0</v>
      </c>
      <c r="P287" s="8">
        <f t="shared" ref="P287" si="327">SUM(P289)</f>
        <v>0</v>
      </c>
      <c r="Q287" s="22"/>
      <c r="R287" s="22"/>
      <c r="S287" s="22"/>
      <c r="T287" s="22"/>
      <c r="U287" s="21"/>
    </row>
    <row r="288" spans="1:21" ht="15" hidden="1">
      <c r="A288" s="6"/>
      <c r="B288" s="6"/>
      <c r="C288" s="6"/>
      <c r="D288" s="6"/>
      <c r="E288" s="7" t="s">
        <v>149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22"/>
      <c r="R288" s="22"/>
      <c r="S288" s="22"/>
      <c r="T288" s="22"/>
      <c r="U288" s="21"/>
    </row>
    <row r="289" spans="1:21" ht="15" hidden="1">
      <c r="A289" s="6">
        <v>3041</v>
      </c>
      <c r="B289" s="6" t="s">
        <v>318</v>
      </c>
      <c r="C289" s="6" t="s">
        <v>163</v>
      </c>
      <c r="D289" s="6" t="s">
        <v>145</v>
      </c>
      <c r="E289" s="7" t="s">
        <v>324</v>
      </c>
      <c r="F289" s="8">
        <f>SUM(G289,H289)</f>
        <v>0</v>
      </c>
      <c r="G289" s="8">
        <v>0</v>
      </c>
      <c r="H289" s="8">
        <v>0</v>
      </c>
      <c r="I289" s="8"/>
      <c r="J289" s="8"/>
      <c r="K289" s="8">
        <f>SUM(L289,M289)</f>
        <v>0</v>
      </c>
      <c r="L289" s="8">
        <v>0</v>
      </c>
      <c r="M289" s="8">
        <v>0</v>
      </c>
      <c r="N289" s="8">
        <f>SUM(O289,P289)</f>
        <v>0</v>
      </c>
      <c r="O289" s="8">
        <v>0</v>
      </c>
      <c r="P289" s="8">
        <f>SUM(Q289,R289)</f>
        <v>0</v>
      </c>
      <c r="Q289" s="22"/>
      <c r="R289" s="22"/>
      <c r="S289" s="22"/>
      <c r="T289" s="22"/>
      <c r="U289" s="21"/>
    </row>
    <row r="290" spans="1:21" ht="15" hidden="1">
      <c r="A290" s="6">
        <v>3050</v>
      </c>
      <c r="B290" s="6" t="s">
        <v>318</v>
      </c>
      <c r="C290" s="6" t="s">
        <v>166</v>
      </c>
      <c r="D290" s="6" t="s">
        <v>146</v>
      </c>
      <c r="E290" s="7" t="s">
        <v>325</v>
      </c>
      <c r="F290" s="8">
        <f t="shared" ref="F290:O290" si="328">SUM(F292)</f>
        <v>0</v>
      </c>
      <c r="G290" s="8">
        <f t="shared" si="328"/>
        <v>0</v>
      </c>
      <c r="H290" s="8">
        <f t="shared" si="328"/>
        <v>0</v>
      </c>
      <c r="I290" s="8"/>
      <c r="J290" s="8"/>
      <c r="K290" s="8">
        <f t="shared" si="328"/>
        <v>0</v>
      </c>
      <c r="L290" s="8">
        <f t="shared" si="328"/>
        <v>0</v>
      </c>
      <c r="M290" s="8">
        <f t="shared" si="328"/>
        <v>0</v>
      </c>
      <c r="N290" s="8">
        <f t="shared" si="328"/>
        <v>0</v>
      </c>
      <c r="O290" s="8">
        <f t="shared" si="328"/>
        <v>0</v>
      </c>
      <c r="P290" s="8">
        <f t="shared" ref="P290" si="329">SUM(P292)</f>
        <v>0</v>
      </c>
      <c r="Q290" s="22"/>
      <c r="R290" s="22"/>
      <c r="S290" s="22"/>
      <c r="T290" s="22"/>
      <c r="U290" s="21"/>
    </row>
    <row r="291" spans="1:21" ht="15" hidden="1">
      <c r="A291" s="6"/>
      <c r="B291" s="6"/>
      <c r="C291" s="6"/>
      <c r="D291" s="6"/>
      <c r="E291" s="7" t="s">
        <v>149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22"/>
      <c r="R291" s="22"/>
      <c r="S291" s="22"/>
      <c r="T291" s="22"/>
      <c r="U291" s="21"/>
    </row>
    <row r="292" spans="1:21" ht="15" hidden="1">
      <c r="A292" s="6">
        <v>3051</v>
      </c>
      <c r="B292" s="6" t="s">
        <v>318</v>
      </c>
      <c r="C292" s="6" t="s">
        <v>166</v>
      </c>
      <c r="D292" s="6" t="s">
        <v>145</v>
      </c>
      <c r="E292" s="7" t="s">
        <v>325</v>
      </c>
      <c r="F292" s="8">
        <f>SUM(G292,H292)</f>
        <v>0</v>
      </c>
      <c r="G292" s="8">
        <v>0</v>
      </c>
      <c r="H292" s="8">
        <v>0</v>
      </c>
      <c r="I292" s="8"/>
      <c r="J292" s="8"/>
      <c r="K292" s="8">
        <f>SUM(L292,M292)</f>
        <v>0</v>
      </c>
      <c r="L292" s="8">
        <v>0</v>
      </c>
      <c r="M292" s="8">
        <v>0</v>
      </c>
      <c r="N292" s="8">
        <f>SUM(O292,P292)</f>
        <v>0</v>
      </c>
      <c r="O292" s="8">
        <v>0</v>
      </c>
      <c r="P292" s="8">
        <f>SUM(Q292,R292)</f>
        <v>0</v>
      </c>
      <c r="Q292" s="22"/>
      <c r="R292" s="22"/>
      <c r="S292" s="22"/>
      <c r="T292" s="22"/>
      <c r="U292" s="21"/>
    </row>
    <row r="293" spans="1:21" ht="15" hidden="1">
      <c r="A293" s="6">
        <v>3060</v>
      </c>
      <c r="B293" s="6" t="s">
        <v>318</v>
      </c>
      <c r="C293" s="6" t="s">
        <v>169</v>
      </c>
      <c r="D293" s="6" t="s">
        <v>146</v>
      </c>
      <c r="E293" s="7" t="s">
        <v>326</v>
      </c>
      <c r="F293" s="8">
        <f t="shared" ref="F293:O293" si="330">SUM(F295)</f>
        <v>0</v>
      </c>
      <c r="G293" s="8">
        <f t="shared" si="330"/>
        <v>0</v>
      </c>
      <c r="H293" s="8">
        <f t="shared" si="330"/>
        <v>0</v>
      </c>
      <c r="I293" s="8"/>
      <c r="J293" s="8"/>
      <c r="K293" s="8">
        <f t="shared" si="330"/>
        <v>0</v>
      </c>
      <c r="L293" s="8">
        <f t="shared" si="330"/>
        <v>0</v>
      </c>
      <c r="M293" s="8">
        <f t="shared" si="330"/>
        <v>0</v>
      </c>
      <c r="N293" s="8">
        <f t="shared" si="330"/>
        <v>0</v>
      </c>
      <c r="O293" s="8">
        <f t="shared" si="330"/>
        <v>0</v>
      </c>
      <c r="P293" s="8">
        <f t="shared" ref="P293" si="331">SUM(P295)</f>
        <v>0</v>
      </c>
      <c r="Q293" s="22"/>
      <c r="R293" s="22"/>
      <c r="S293" s="22"/>
      <c r="T293" s="22"/>
      <c r="U293" s="21"/>
    </row>
    <row r="294" spans="1:21" ht="15" hidden="1">
      <c r="A294" s="6"/>
      <c r="B294" s="6"/>
      <c r="C294" s="6"/>
      <c r="D294" s="6"/>
      <c r="E294" s="7" t="s">
        <v>149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22"/>
      <c r="R294" s="22"/>
      <c r="S294" s="22"/>
      <c r="T294" s="22"/>
      <c r="U294" s="21"/>
    </row>
    <row r="295" spans="1:21" ht="15" hidden="1">
      <c r="A295" s="6">
        <v>3061</v>
      </c>
      <c r="B295" s="6" t="s">
        <v>318</v>
      </c>
      <c r="C295" s="6" t="s">
        <v>169</v>
      </c>
      <c r="D295" s="6" t="s">
        <v>145</v>
      </c>
      <c r="E295" s="7" t="s">
        <v>326</v>
      </c>
      <c r="F295" s="8">
        <f>SUM(G295,H295)</f>
        <v>0</v>
      </c>
      <c r="G295" s="8">
        <v>0</v>
      </c>
      <c r="H295" s="8">
        <v>0</v>
      </c>
      <c r="I295" s="8"/>
      <c r="J295" s="8"/>
      <c r="K295" s="8">
        <f>SUM(L295,M295)</f>
        <v>0</v>
      </c>
      <c r="L295" s="8">
        <v>0</v>
      </c>
      <c r="M295" s="8">
        <v>0</v>
      </c>
      <c r="N295" s="8">
        <f>SUM(O295,P295)</f>
        <v>0</v>
      </c>
      <c r="O295" s="8">
        <v>0</v>
      </c>
      <c r="P295" s="8">
        <f>SUM(Q295,R295)</f>
        <v>0</v>
      </c>
      <c r="Q295" s="22"/>
      <c r="R295" s="22"/>
      <c r="S295" s="22"/>
      <c r="T295" s="22"/>
      <c r="U295" s="21"/>
    </row>
    <row r="296" spans="1:21" s="31" customFormat="1" ht="25.5" hidden="1">
      <c r="A296" s="9">
        <v>3070</v>
      </c>
      <c r="B296" s="9" t="s">
        <v>318</v>
      </c>
      <c r="C296" s="9" t="s">
        <v>172</v>
      </c>
      <c r="D296" s="9" t="s">
        <v>146</v>
      </c>
      <c r="E296" s="10" t="s">
        <v>327</v>
      </c>
      <c r="F296" s="28">
        <f t="shared" ref="F296:O296" si="332">SUM(F298)</f>
        <v>0</v>
      </c>
      <c r="G296" s="28">
        <f t="shared" si="332"/>
        <v>0</v>
      </c>
      <c r="H296" s="28">
        <f t="shared" si="332"/>
        <v>0</v>
      </c>
      <c r="I296" s="28">
        <f t="shared" si="332"/>
        <v>0</v>
      </c>
      <c r="J296" s="28">
        <f t="shared" si="332"/>
        <v>0</v>
      </c>
      <c r="K296" s="28">
        <f t="shared" si="332"/>
        <v>0</v>
      </c>
      <c r="L296" s="28">
        <f t="shared" si="332"/>
        <v>0</v>
      </c>
      <c r="M296" s="28">
        <f t="shared" si="332"/>
        <v>0</v>
      </c>
      <c r="N296" s="28">
        <f t="shared" si="332"/>
        <v>0</v>
      </c>
      <c r="O296" s="28">
        <f t="shared" si="332"/>
        <v>0</v>
      </c>
      <c r="P296" s="28">
        <f t="shared" ref="P296:T296" si="333">SUM(P298)</f>
        <v>0</v>
      </c>
      <c r="Q296" s="28">
        <f t="shared" si="333"/>
        <v>0</v>
      </c>
      <c r="R296" s="28">
        <f t="shared" si="333"/>
        <v>0</v>
      </c>
      <c r="S296" s="28">
        <f t="shared" si="333"/>
        <v>0</v>
      </c>
      <c r="T296" s="28">
        <f t="shared" si="333"/>
        <v>0</v>
      </c>
      <c r="U296" s="30"/>
    </row>
    <row r="297" spans="1:21" ht="15" hidden="1">
      <c r="A297" s="6"/>
      <c r="B297" s="6"/>
      <c r="C297" s="6"/>
      <c r="D297" s="6"/>
      <c r="E297" s="7" t="s">
        <v>149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22"/>
      <c r="R297" s="22"/>
      <c r="S297" s="22"/>
      <c r="T297" s="22"/>
      <c r="U297" s="21"/>
    </row>
    <row r="298" spans="1:21" ht="25.5" hidden="1">
      <c r="A298" s="6">
        <v>3071</v>
      </c>
      <c r="B298" s="6" t="s">
        <v>318</v>
      </c>
      <c r="C298" s="6" t="s">
        <v>172</v>
      </c>
      <c r="D298" s="6" t="s">
        <v>145</v>
      </c>
      <c r="E298" s="7" t="s">
        <v>327</v>
      </c>
      <c r="F298" s="8">
        <f>SUM(K298,P298)</f>
        <v>0</v>
      </c>
      <c r="G298" s="8">
        <f t="shared" ref="G298" si="334">SUM(L298,Q298)</f>
        <v>0</v>
      </c>
      <c r="H298" s="8">
        <f t="shared" ref="H298" si="335">SUM(M298,R298)</f>
        <v>0</v>
      </c>
      <c r="I298" s="8">
        <f t="shared" ref="I298" si="336">SUM(N298,S298)</f>
        <v>0</v>
      </c>
      <c r="J298" s="8">
        <f t="shared" ref="J298" si="337">SUM(O298,T298)</f>
        <v>0</v>
      </c>
      <c r="K298" s="8">
        <f t="shared" ref="K298" si="338">O298</f>
        <v>0</v>
      </c>
      <c r="L298" s="8">
        <v>0</v>
      </c>
      <c r="M298" s="8">
        <v>0</v>
      </c>
      <c r="N298" s="8">
        <v>0</v>
      </c>
      <c r="O298" s="8">
        <v>0</v>
      </c>
      <c r="P298" s="8">
        <f t="shared" ref="P298" si="339">T298</f>
        <v>0</v>
      </c>
      <c r="Q298" s="22"/>
      <c r="R298" s="22"/>
      <c r="S298" s="22"/>
      <c r="T298" s="22"/>
      <c r="U298" s="21"/>
    </row>
    <row r="299" spans="1:21" ht="25.5" hidden="1">
      <c r="A299" s="6">
        <v>3080</v>
      </c>
      <c r="B299" s="6" t="s">
        <v>318</v>
      </c>
      <c r="C299" s="6" t="s">
        <v>174</v>
      </c>
      <c r="D299" s="6" t="s">
        <v>146</v>
      </c>
      <c r="E299" s="7" t="s">
        <v>328</v>
      </c>
      <c r="F299" s="8">
        <f t="shared" ref="F299:O299" si="340">SUM(F301)</f>
        <v>0</v>
      </c>
      <c r="G299" s="8">
        <f t="shared" si="340"/>
        <v>0</v>
      </c>
      <c r="H299" s="8">
        <f t="shared" si="340"/>
        <v>0</v>
      </c>
      <c r="I299" s="8"/>
      <c r="J299" s="8"/>
      <c r="K299" s="8">
        <f t="shared" si="340"/>
        <v>0</v>
      </c>
      <c r="L299" s="8">
        <f t="shared" si="340"/>
        <v>0</v>
      </c>
      <c r="M299" s="8">
        <f t="shared" si="340"/>
        <v>0</v>
      </c>
      <c r="N299" s="8">
        <f t="shared" si="340"/>
        <v>0</v>
      </c>
      <c r="O299" s="8">
        <f t="shared" si="340"/>
        <v>0</v>
      </c>
      <c r="P299" s="8">
        <f t="shared" ref="P299" si="341">SUM(P301)</f>
        <v>0</v>
      </c>
      <c r="Q299" s="22"/>
      <c r="R299" s="22"/>
      <c r="S299" s="22"/>
      <c r="T299" s="22"/>
      <c r="U299" s="21"/>
    </row>
    <row r="300" spans="1:21" ht="15" hidden="1">
      <c r="A300" s="6"/>
      <c r="B300" s="6"/>
      <c r="C300" s="6"/>
      <c r="D300" s="6"/>
      <c r="E300" s="7" t="s">
        <v>149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22"/>
      <c r="R300" s="22"/>
      <c r="S300" s="22"/>
      <c r="T300" s="22"/>
      <c r="U300" s="21"/>
    </row>
    <row r="301" spans="1:21" ht="25.5" hidden="1">
      <c r="A301" s="6">
        <v>3081</v>
      </c>
      <c r="B301" s="6" t="s">
        <v>318</v>
      </c>
      <c r="C301" s="6" t="s">
        <v>174</v>
      </c>
      <c r="D301" s="6" t="s">
        <v>145</v>
      </c>
      <c r="E301" s="7" t="s">
        <v>328</v>
      </c>
      <c r="F301" s="8">
        <f>SUM(G301,H301)</f>
        <v>0</v>
      </c>
      <c r="G301" s="8">
        <v>0</v>
      </c>
      <c r="H301" s="8">
        <v>0</v>
      </c>
      <c r="I301" s="8"/>
      <c r="J301" s="8"/>
      <c r="K301" s="8">
        <f>SUM(L301,M301)</f>
        <v>0</v>
      </c>
      <c r="L301" s="8">
        <v>0</v>
      </c>
      <c r="M301" s="8">
        <v>0</v>
      </c>
      <c r="N301" s="8">
        <f>SUM(O301,P301)</f>
        <v>0</v>
      </c>
      <c r="O301" s="8">
        <v>0</v>
      </c>
      <c r="P301" s="8">
        <f>SUM(Q301,R301)</f>
        <v>0</v>
      </c>
      <c r="Q301" s="22"/>
      <c r="R301" s="22"/>
      <c r="S301" s="22"/>
      <c r="T301" s="22"/>
      <c r="U301" s="21"/>
    </row>
    <row r="302" spans="1:21" ht="15" hidden="1">
      <c r="A302" s="6"/>
      <c r="B302" s="6"/>
      <c r="C302" s="6"/>
      <c r="D302" s="6"/>
      <c r="E302" s="7" t="s">
        <v>149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22"/>
      <c r="R302" s="22"/>
      <c r="S302" s="22"/>
      <c r="T302" s="22"/>
      <c r="U302" s="21"/>
    </row>
    <row r="303" spans="1:21" ht="25.5" hidden="1">
      <c r="A303" s="6">
        <v>3090</v>
      </c>
      <c r="B303" s="6" t="s">
        <v>318</v>
      </c>
      <c r="C303" s="6" t="s">
        <v>244</v>
      </c>
      <c r="D303" s="6" t="s">
        <v>146</v>
      </c>
      <c r="E303" s="7" t="s">
        <v>329</v>
      </c>
      <c r="F303" s="8">
        <f t="shared" ref="F303:O303" si="342">SUM(F305:F306)</f>
        <v>0</v>
      </c>
      <c r="G303" s="8">
        <f t="shared" si="342"/>
        <v>0</v>
      </c>
      <c r="H303" s="8">
        <f t="shared" si="342"/>
        <v>0</v>
      </c>
      <c r="I303" s="8"/>
      <c r="J303" s="8"/>
      <c r="K303" s="8">
        <f t="shared" si="342"/>
        <v>0</v>
      </c>
      <c r="L303" s="8">
        <f t="shared" si="342"/>
        <v>0</v>
      </c>
      <c r="M303" s="8">
        <f t="shared" si="342"/>
        <v>0</v>
      </c>
      <c r="N303" s="8">
        <f t="shared" si="342"/>
        <v>0</v>
      </c>
      <c r="O303" s="8">
        <f t="shared" si="342"/>
        <v>0</v>
      </c>
      <c r="P303" s="8">
        <f t="shared" ref="P303" si="343">SUM(P305:P306)</f>
        <v>0</v>
      </c>
      <c r="Q303" s="22"/>
      <c r="R303" s="22"/>
      <c r="S303" s="22"/>
      <c r="T303" s="22"/>
      <c r="U303" s="21"/>
    </row>
    <row r="304" spans="1:21" ht="15" hidden="1">
      <c r="A304" s="6"/>
      <c r="B304" s="6"/>
      <c r="C304" s="6"/>
      <c r="D304" s="6"/>
      <c r="E304" s="7" t="s">
        <v>149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22"/>
      <c r="R304" s="22"/>
      <c r="S304" s="22"/>
      <c r="T304" s="22"/>
      <c r="U304" s="21"/>
    </row>
    <row r="305" spans="1:21" ht="25.5" hidden="1">
      <c r="A305" s="6">
        <v>3091</v>
      </c>
      <c r="B305" s="6" t="s">
        <v>318</v>
      </c>
      <c r="C305" s="6" t="s">
        <v>244</v>
      </c>
      <c r="D305" s="6" t="s">
        <v>145</v>
      </c>
      <c r="E305" s="7" t="s">
        <v>329</v>
      </c>
      <c r="F305" s="8">
        <f>SUM(G305,H305)</f>
        <v>0</v>
      </c>
      <c r="G305" s="8">
        <v>0</v>
      </c>
      <c r="H305" s="8">
        <v>0</v>
      </c>
      <c r="I305" s="8"/>
      <c r="J305" s="8"/>
      <c r="K305" s="8">
        <f>SUM(L305,M305)</f>
        <v>0</v>
      </c>
      <c r="L305" s="8">
        <v>0</v>
      </c>
      <c r="M305" s="8">
        <v>0</v>
      </c>
      <c r="N305" s="8">
        <f>SUM(O305,P305)</f>
        <v>0</v>
      </c>
      <c r="O305" s="8">
        <v>0</v>
      </c>
      <c r="P305" s="8">
        <f>SUM(Q305,R305)</f>
        <v>0</v>
      </c>
      <c r="Q305" s="22"/>
      <c r="R305" s="22"/>
      <c r="S305" s="22"/>
      <c r="T305" s="22"/>
      <c r="U305" s="21"/>
    </row>
    <row r="306" spans="1:21" ht="38.25" hidden="1">
      <c r="A306" s="6">
        <v>3092</v>
      </c>
      <c r="B306" s="6" t="s">
        <v>318</v>
      </c>
      <c r="C306" s="6" t="s">
        <v>244</v>
      </c>
      <c r="D306" s="6" t="s">
        <v>152</v>
      </c>
      <c r="E306" s="7" t="s">
        <v>330</v>
      </c>
      <c r="F306" s="8">
        <f>SUM(G306,H306)</f>
        <v>0</v>
      </c>
      <c r="G306" s="8">
        <v>0</v>
      </c>
      <c r="H306" s="8">
        <v>0</v>
      </c>
      <c r="I306" s="8"/>
      <c r="J306" s="8"/>
      <c r="K306" s="8">
        <f>SUM(L306,M306)</f>
        <v>0</v>
      </c>
      <c r="L306" s="8">
        <v>0</v>
      </c>
      <c r="M306" s="8">
        <v>0</v>
      </c>
      <c r="N306" s="8">
        <f>SUM(O306,P306)</f>
        <v>0</v>
      </c>
      <c r="O306" s="8">
        <v>0</v>
      </c>
      <c r="P306" s="8">
        <f>SUM(Q306,R306)</f>
        <v>0</v>
      </c>
      <c r="Q306" s="22"/>
      <c r="R306" s="22"/>
      <c r="S306" s="22"/>
      <c r="T306" s="22"/>
      <c r="U306" s="21"/>
    </row>
    <row r="307" spans="1:21" s="31" customFormat="1" ht="25.5" hidden="1">
      <c r="A307" s="9">
        <v>3100</v>
      </c>
      <c r="B307" s="9" t="s">
        <v>332</v>
      </c>
      <c r="C307" s="9" t="s">
        <v>146</v>
      </c>
      <c r="D307" s="9" t="s">
        <v>146</v>
      </c>
      <c r="E307" s="10" t="s">
        <v>331</v>
      </c>
      <c r="F307" s="28">
        <f t="shared" ref="F307:O307" si="344">SUM(F309)</f>
        <v>0</v>
      </c>
      <c r="G307" s="28">
        <f t="shared" si="344"/>
        <v>0</v>
      </c>
      <c r="H307" s="28">
        <f t="shared" si="344"/>
        <v>0</v>
      </c>
      <c r="I307" s="28">
        <f t="shared" si="344"/>
        <v>0</v>
      </c>
      <c r="J307" s="28">
        <f t="shared" si="344"/>
        <v>0</v>
      </c>
      <c r="K307" s="28">
        <f t="shared" si="344"/>
        <v>0</v>
      </c>
      <c r="L307" s="28">
        <f t="shared" si="344"/>
        <v>0</v>
      </c>
      <c r="M307" s="28">
        <f t="shared" si="344"/>
        <v>0</v>
      </c>
      <c r="N307" s="28">
        <f t="shared" si="344"/>
        <v>0</v>
      </c>
      <c r="O307" s="28">
        <f t="shared" si="344"/>
        <v>0</v>
      </c>
      <c r="P307" s="28">
        <f t="shared" ref="P307:T307" si="345">SUM(P309)</f>
        <v>0</v>
      </c>
      <c r="Q307" s="28">
        <f t="shared" si="345"/>
        <v>0</v>
      </c>
      <c r="R307" s="28">
        <f t="shared" si="345"/>
        <v>0</v>
      </c>
      <c r="S307" s="28">
        <f t="shared" si="345"/>
        <v>0</v>
      </c>
      <c r="T307" s="28">
        <f t="shared" si="345"/>
        <v>0</v>
      </c>
      <c r="U307" s="30"/>
    </row>
    <row r="308" spans="1:21" ht="15" hidden="1">
      <c r="A308" s="6"/>
      <c r="B308" s="6"/>
      <c r="C308" s="6"/>
      <c r="D308" s="6"/>
      <c r="E308" s="7" t="s">
        <v>149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22"/>
      <c r="R308" s="22"/>
      <c r="S308" s="22"/>
      <c r="T308" s="22"/>
      <c r="U308" s="21"/>
    </row>
    <row r="309" spans="1:21" s="31" customFormat="1" ht="25.5" hidden="1">
      <c r="A309" s="9">
        <v>3110</v>
      </c>
      <c r="B309" s="9" t="s">
        <v>332</v>
      </c>
      <c r="C309" s="9" t="s">
        <v>145</v>
      </c>
      <c r="D309" s="9" t="s">
        <v>146</v>
      </c>
      <c r="E309" s="10" t="s">
        <v>333</v>
      </c>
      <c r="F309" s="28">
        <f t="shared" ref="F309:O309" si="346">SUM(F311)</f>
        <v>0</v>
      </c>
      <c r="G309" s="28">
        <f t="shared" si="346"/>
        <v>0</v>
      </c>
      <c r="H309" s="28">
        <f t="shared" si="346"/>
        <v>0</v>
      </c>
      <c r="I309" s="28">
        <f t="shared" si="346"/>
        <v>0</v>
      </c>
      <c r="J309" s="28">
        <f t="shared" si="346"/>
        <v>0</v>
      </c>
      <c r="K309" s="28">
        <f t="shared" si="346"/>
        <v>0</v>
      </c>
      <c r="L309" s="28">
        <f t="shared" si="346"/>
        <v>0</v>
      </c>
      <c r="M309" s="28">
        <f t="shared" si="346"/>
        <v>0</v>
      </c>
      <c r="N309" s="28">
        <f t="shared" si="346"/>
        <v>0</v>
      </c>
      <c r="O309" s="28">
        <f t="shared" si="346"/>
        <v>0</v>
      </c>
      <c r="P309" s="28">
        <f t="shared" ref="P309:T309" si="347">SUM(P311)</f>
        <v>0</v>
      </c>
      <c r="Q309" s="28">
        <f t="shared" si="347"/>
        <v>0</v>
      </c>
      <c r="R309" s="28">
        <f t="shared" si="347"/>
        <v>0</v>
      </c>
      <c r="S309" s="28">
        <f t="shared" si="347"/>
        <v>0</v>
      </c>
      <c r="T309" s="28">
        <f t="shared" si="347"/>
        <v>0</v>
      </c>
      <c r="U309" s="30"/>
    </row>
    <row r="310" spans="1:21" ht="15" hidden="1">
      <c r="A310" s="6"/>
      <c r="B310" s="6"/>
      <c r="C310" s="6"/>
      <c r="D310" s="6"/>
      <c r="E310" s="7" t="s">
        <v>149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22"/>
      <c r="R310" s="22"/>
      <c r="S310" s="22"/>
      <c r="T310" s="22"/>
      <c r="U310" s="21"/>
    </row>
    <row r="311" spans="1:21" ht="15" hidden="1">
      <c r="A311" s="6">
        <v>3112</v>
      </c>
      <c r="B311" s="6" t="s">
        <v>332</v>
      </c>
      <c r="C311" s="6" t="s">
        <v>145</v>
      </c>
      <c r="D311" s="6" t="s">
        <v>152</v>
      </c>
      <c r="E311" s="7" t="s">
        <v>334</v>
      </c>
      <c r="F311" s="8">
        <f>SUM(K311,P311)</f>
        <v>0</v>
      </c>
      <c r="G311" s="8">
        <f t="shared" ref="G311" si="348">SUM(L311,Q311)</f>
        <v>0</v>
      </c>
      <c r="H311" s="8">
        <f t="shared" ref="H311" si="349">SUM(M311,R311)</f>
        <v>0</v>
      </c>
      <c r="I311" s="8">
        <f t="shared" ref="I311" si="350">SUM(N311,S311)</f>
        <v>0</v>
      </c>
      <c r="J311" s="8">
        <f t="shared" ref="J311" si="351">SUM(O311,T311)</f>
        <v>0</v>
      </c>
      <c r="K311" s="8">
        <f t="shared" ref="K311" si="352">O311</f>
        <v>0</v>
      </c>
      <c r="L311" s="8">
        <v>0</v>
      </c>
      <c r="M311" s="8">
        <v>0</v>
      </c>
      <c r="N311" s="8">
        <v>0</v>
      </c>
      <c r="O311" s="8">
        <v>0</v>
      </c>
      <c r="P311" s="8">
        <f t="shared" ref="P311" si="353">T311</f>
        <v>0</v>
      </c>
      <c r="Q311" s="22"/>
      <c r="R311" s="22"/>
      <c r="S311" s="22"/>
      <c r="T311" s="22"/>
      <c r="U311" s="21"/>
    </row>
    <row r="312" spans="1:21" ht="12.75" customHeight="1">
      <c r="Q312" s="20"/>
      <c r="R312" s="20"/>
      <c r="S312" s="20"/>
      <c r="T312" s="20"/>
    </row>
  </sheetData>
  <mergeCells count="15">
    <mergeCell ref="A1:M1"/>
    <mergeCell ref="A2:M2"/>
    <mergeCell ref="A3:N3"/>
    <mergeCell ref="A4:M4"/>
    <mergeCell ref="K8:K9"/>
    <mergeCell ref="L8:O8"/>
    <mergeCell ref="P8:P9"/>
    <mergeCell ref="Q8:T8"/>
    <mergeCell ref="A8:A9"/>
    <mergeCell ref="B8:B9"/>
    <mergeCell ref="C8:C9"/>
    <mergeCell ref="D8:D9"/>
    <mergeCell ref="E8:E9"/>
    <mergeCell ref="F8:F9"/>
    <mergeCell ref="G8:J8"/>
  </mergeCells>
  <pageMargins left="1.9" right="0.7" top="0.75" bottom="0.7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5"/>
  <sheetViews>
    <sheetView topLeftCell="A283" zoomScaleNormal="100" zoomScaleSheetLayoutView="100" workbookViewId="0">
      <selection activeCell="E294" sqref="E294:E295"/>
    </sheetView>
  </sheetViews>
  <sheetFormatPr defaultRowHeight="12.75" customHeight="1"/>
  <cols>
    <col min="1" max="1" width="5.140625" style="11" customWidth="1"/>
    <col min="2" max="2" width="2.28515625" style="11" customWidth="1"/>
    <col min="3" max="3" width="2.7109375" style="11" customWidth="1"/>
    <col min="4" max="4" width="2" style="11" customWidth="1"/>
    <col min="5" max="5" width="37.5703125" style="11" customWidth="1"/>
    <col min="6" max="6" width="10.5703125" style="11" customWidth="1"/>
    <col min="7" max="7" width="9.42578125" style="11" customWidth="1"/>
    <col min="8" max="8" width="9.140625" style="11" customWidth="1"/>
    <col min="9" max="11" width="10.42578125" style="11" customWidth="1"/>
    <col min="12" max="13" width="8.85546875" style="11" customWidth="1"/>
    <col min="14" max="14" width="9.28515625" style="11" customWidth="1"/>
    <col min="15" max="15" width="10.5703125" style="11" customWidth="1"/>
    <col min="16" max="16" width="9" style="11" customWidth="1"/>
    <col min="17" max="17" width="7.85546875" style="11" customWidth="1"/>
    <col min="18" max="18" width="8.85546875" style="11" customWidth="1"/>
    <col min="19" max="19" width="9" style="11" customWidth="1"/>
    <col min="20" max="20" width="8.85546875" style="11" customWidth="1"/>
    <col min="21" max="16384" width="9.140625" style="11"/>
  </cols>
  <sheetData>
    <row r="1" spans="1:21" ht="50.1" customHeight="1">
      <c r="A1" s="149" t="s">
        <v>714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21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21" ht="15" customHeight="1">
      <c r="A3" s="69" t="s">
        <v>734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21" ht="1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7" spans="1:21" ht="12.75" customHeight="1">
      <c r="A7" s="63"/>
      <c r="B7" s="63"/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3"/>
      <c r="R7" s="63"/>
      <c r="S7" s="63"/>
      <c r="T7" s="63"/>
    </row>
    <row r="8" spans="1:21" ht="39.950000000000003" customHeight="1">
      <c r="A8" s="140" t="s">
        <v>682</v>
      </c>
      <c r="B8" s="141" t="s">
        <v>140</v>
      </c>
      <c r="C8" s="141" t="s">
        <v>141</v>
      </c>
      <c r="D8" s="141" t="s">
        <v>142</v>
      </c>
      <c r="E8" s="142" t="s">
        <v>139</v>
      </c>
      <c r="F8" s="140" t="s">
        <v>683</v>
      </c>
      <c r="G8" s="139" t="s">
        <v>5</v>
      </c>
      <c r="H8" s="139"/>
      <c r="I8" s="139"/>
      <c r="J8" s="139"/>
      <c r="K8" s="140" t="s">
        <v>681</v>
      </c>
      <c r="L8" s="139" t="s">
        <v>5</v>
      </c>
      <c r="M8" s="139"/>
      <c r="N8" s="139"/>
      <c r="O8" s="139"/>
      <c r="P8" s="140" t="s">
        <v>678</v>
      </c>
      <c r="Q8" s="139" t="s">
        <v>5</v>
      </c>
      <c r="R8" s="139"/>
      <c r="S8" s="139"/>
      <c r="T8" s="139"/>
      <c r="U8" s="60"/>
    </row>
    <row r="9" spans="1:21" ht="20.100000000000001" customHeight="1">
      <c r="A9" s="140"/>
      <c r="B9" s="141"/>
      <c r="C9" s="141"/>
      <c r="D9" s="141"/>
      <c r="E9" s="142"/>
      <c r="F9" s="140"/>
      <c r="G9" s="27" t="s">
        <v>674</v>
      </c>
      <c r="H9" s="27" t="s">
        <v>675</v>
      </c>
      <c r="I9" s="27" t="s">
        <v>676</v>
      </c>
      <c r="J9" s="27" t="s">
        <v>677</v>
      </c>
      <c r="K9" s="140"/>
      <c r="L9" s="27" t="s">
        <v>674</v>
      </c>
      <c r="M9" s="27" t="s">
        <v>675</v>
      </c>
      <c r="N9" s="27" t="s">
        <v>676</v>
      </c>
      <c r="O9" s="27" t="s">
        <v>677</v>
      </c>
      <c r="P9" s="140" t="s">
        <v>8</v>
      </c>
      <c r="Q9" s="27" t="s">
        <v>674</v>
      </c>
      <c r="R9" s="27" t="s">
        <v>675</v>
      </c>
      <c r="S9" s="27" t="s">
        <v>676</v>
      </c>
      <c r="T9" s="27" t="s">
        <v>677</v>
      </c>
      <c r="U9" s="60"/>
    </row>
    <row r="10" spans="1:21" s="66" customFormat="1" ht="1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6.1</v>
      </c>
      <c r="H10" s="24">
        <v>6.2</v>
      </c>
      <c r="I10" s="24">
        <v>6.3</v>
      </c>
      <c r="J10" s="24">
        <v>6.4</v>
      </c>
      <c r="K10" s="24">
        <v>7</v>
      </c>
      <c r="L10" s="24">
        <v>7.1</v>
      </c>
      <c r="M10" s="24">
        <v>7.2</v>
      </c>
      <c r="N10" s="24">
        <v>7.3</v>
      </c>
      <c r="O10" s="24">
        <v>7.4</v>
      </c>
      <c r="P10" s="25">
        <v>8</v>
      </c>
      <c r="Q10" s="65">
        <v>8.1</v>
      </c>
      <c r="R10" s="65">
        <v>8.1999999999999993</v>
      </c>
      <c r="S10" s="65">
        <v>8.3000000000000007</v>
      </c>
      <c r="T10" s="65">
        <v>8.4</v>
      </c>
    </row>
    <row r="11" spans="1:21" ht="63.75">
      <c r="A11" s="6">
        <v>2000</v>
      </c>
      <c r="B11" s="6" t="s">
        <v>12</v>
      </c>
      <c r="C11" s="6" t="s">
        <v>12</v>
      </c>
      <c r="D11" s="6" t="s">
        <v>12</v>
      </c>
      <c r="E11" s="7" t="s">
        <v>143</v>
      </c>
      <c r="F11" s="14">
        <f t="shared" ref="F11:T11" si="0">SUM(F12,F86,F103,F132,F194,F232,F254,F286,F323,F356,F389)</f>
        <v>1522661.8</v>
      </c>
      <c r="G11" s="14">
        <f t="shared" si="0"/>
        <v>290731.89999999997</v>
      </c>
      <c r="H11" s="14">
        <f t="shared" si="0"/>
        <v>753417.5</v>
      </c>
      <c r="I11" s="14">
        <f t="shared" si="0"/>
        <v>1215012.8</v>
      </c>
      <c r="J11" s="14">
        <f t="shared" si="0"/>
        <v>1522661.8</v>
      </c>
      <c r="K11" s="14">
        <f t="shared" si="0"/>
        <v>1160375.2</v>
      </c>
      <c r="L11" s="14">
        <f t="shared" si="0"/>
        <v>273283.20000000001</v>
      </c>
      <c r="M11" s="14">
        <f t="shared" si="0"/>
        <v>568527.20000000007</v>
      </c>
      <c r="N11" s="14">
        <f t="shared" si="0"/>
        <v>852726.2</v>
      </c>
      <c r="O11" s="14">
        <f t="shared" si="0"/>
        <v>1160375.2</v>
      </c>
      <c r="P11" s="14">
        <f t="shared" si="0"/>
        <v>362286.60000000003</v>
      </c>
      <c r="Q11" s="14">
        <f t="shared" si="0"/>
        <v>17448.7</v>
      </c>
      <c r="R11" s="14">
        <f t="shared" si="0"/>
        <v>184890.30000000002</v>
      </c>
      <c r="S11" s="14">
        <f t="shared" si="0"/>
        <v>362286.60000000003</v>
      </c>
      <c r="T11" s="14">
        <f t="shared" si="0"/>
        <v>362286.60000000003</v>
      </c>
      <c r="U11" s="60"/>
    </row>
    <row r="12" spans="1:21" ht="51">
      <c r="A12" s="6">
        <v>2100</v>
      </c>
      <c r="B12" s="6" t="s">
        <v>145</v>
      </c>
      <c r="C12" s="6" t="s">
        <v>146</v>
      </c>
      <c r="D12" s="6" t="s">
        <v>146</v>
      </c>
      <c r="E12" s="7" t="s">
        <v>144</v>
      </c>
      <c r="F12" s="14">
        <f t="shared" ref="F12:T12" si="1">SUM(F14,F39,F43,F59,F62,F65,F77,F80)</f>
        <v>201620</v>
      </c>
      <c r="G12" s="14">
        <f t="shared" si="1"/>
        <v>54486.7</v>
      </c>
      <c r="H12" s="14">
        <f t="shared" si="1"/>
        <v>119621.3</v>
      </c>
      <c r="I12" s="14">
        <f t="shared" si="1"/>
        <v>159467.5</v>
      </c>
      <c r="J12" s="14">
        <f t="shared" si="1"/>
        <v>201620</v>
      </c>
      <c r="K12" s="14">
        <f t="shared" si="1"/>
        <v>169982.3</v>
      </c>
      <c r="L12" s="14">
        <f t="shared" si="1"/>
        <v>42649</v>
      </c>
      <c r="M12" s="14">
        <f t="shared" si="1"/>
        <v>87983.6</v>
      </c>
      <c r="N12" s="14">
        <f t="shared" si="1"/>
        <v>127829.8</v>
      </c>
      <c r="O12" s="14">
        <f t="shared" si="1"/>
        <v>169982.3</v>
      </c>
      <c r="P12" s="14">
        <f t="shared" si="1"/>
        <v>31637.7</v>
      </c>
      <c r="Q12" s="14">
        <f t="shared" si="1"/>
        <v>11837.7</v>
      </c>
      <c r="R12" s="14">
        <f t="shared" si="1"/>
        <v>31637.7</v>
      </c>
      <c r="S12" s="14">
        <f t="shared" si="1"/>
        <v>31637.7</v>
      </c>
      <c r="T12" s="14">
        <f t="shared" si="1"/>
        <v>31637.7</v>
      </c>
      <c r="U12" s="60"/>
    </row>
    <row r="13" spans="1:21" ht="15">
      <c r="A13" s="6"/>
      <c r="B13" s="6"/>
      <c r="C13" s="6"/>
      <c r="D13" s="6"/>
      <c r="E13" s="7" t="s">
        <v>147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8"/>
      <c r="R13" s="68"/>
      <c r="S13" s="68"/>
      <c r="T13" s="68"/>
      <c r="U13" s="60"/>
    </row>
    <row r="14" spans="1:21" s="13" customFormat="1" ht="63.75">
      <c r="A14" s="9">
        <v>2110</v>
      </c>
      <c r="B14" s="9" t="s">
        <v>145</v>
      </c>
      <c r="C14" s="9" t="s">
        <v>145</v>
      </c>
      <c r="D14" s="9" t="s">
        <v>146</v>
      </c>
      <c r="E14" s="10" t="s">
        <v>148</v>
      </c>
      <c r="F14" s="15">
        <f>SUM(F16)</f>
        <v>153480.4</v>
      </c>
      <c r="G14" s="15">
        <f t="shared" ref="G14:T14" si="2">SUM(G16)</f>
        <v>39627.599999999999</v>
      </c>
      <c r="H14" s="15">
        <f t="shared" si="2"/>
        <v>80067.8</v>
      </c>
      <c r="I14" s="15">
        <f t="shared" si="2"/>
        <v>115407.6</v>
      </c>
      <c r="J14" s="15">
        <f t="shared" si="2"/>
        <v>153480.4</v>
      </c>
      <c r="K14" s="15">
        <f t="shared" si="2"/>
        <v>151480.4</v>
      </c>
      <c r="L14" s="15">
        <f t="shared" si="2"/>
        <v>37627.599999999999</v>
      </c>
      <c r="M14" s="15">
        <f t="shared" si="2"/>
        <v>78067.8</v>
      </c>
      <c r="N14" s="15">
        <f t="shared" si="2"/>
        <v>113407.6</v>
      </c>
      <c r="O14" s="15">
        <f t="shared" si="2"/>
        <v>151480.4</v>
      </c>
      <c r="P14" s="15">
        <f t="shared" si="2"/>
        <v>2000</v>
      </c>
      <c r="Q14" s="15">
        <f t="shared" si="2"/>
        <v>2000</v>
      </c>
      <c r="R14" s="15">
        <f t="shared" si="2"/>
        <v>2000</v>
      </c>
      <c r="S14" s="15">
        <f t="shared" si="2"/>
        <v>2000</v>
      </c>
      <c r="T14" s="15">
        <f t="shared" si="2"/>
        <v>2000</v>
      </c>
      <c r="U14" s="67"/>
    </row>
    <row r="15" spans="1:21" ht="15">
      <c r="A15" s="6"/>
      <c r="B15" s="6"/>
      <c r="C15" s="6"/>
      <c r="D15" s="6"/>
      <c r="E15" s="7" t="s">
        <v>149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68"/>
      <c r="R15" s="68"/>
      <c r="S15" s="68"/>
      <c r="T15" s="68"/>
      <c r="U15" s="60"/>
    </row>
    <row r="16" spans="1:21" ht="25.5">
      <c r="A16" s="6">
        <v>2111</v>
      </c>
      <c r="B16" s="6" t="s">
        <v>145</v>
      </c>
      <c r="C16" s="6" t="s">
        <v>145</v>
      </c>
      <c r="D16" s="6" t="s">
        <v>145</v>
      </c>
      <c r="E16" s="7" t="s">
        <v>150</v>
      </c>
      <c r="F16" s="14">
        <f>SUM(F18:F36)</f>
        <v>153480.4</v>
      </c>
      <c r="G16" s="14">
        <f t="shared" ref="G16:T16" si="3">SUM(G18:G36)</f>
        <v>39627.599999999999</v>
      </c>
      <c r="H16" s="14">
        <f t="shared" si="3"/>
        <v>80067.8</v>
      </c>
      <c r="I16" s="14">
        <f t="shared" si="3"/>
        <v>115407.6</v>
      </c>
      <c r="J16" s="14">
        <f t="shared" si="3"/>
        <v>153480.4</v>
      </c>
      <c r="K16" s="14">
        <f t="shared" si="3"/>
        <v>151480.4</v>
      </c>
      <c r="L16" s="14">
        <f t="shared" si="3"/>
        <v>37627.599999999999</v>
      </c>
      <c r="M16" s="14">
        <f t="shared" si="3"/>
        <v>78067.8</v>
      </c>
      <c r="N16" s="14">
        <f t="shared" si="3"/>
        <v>113407.6</v>
      </c>
      <c r="O16" s="14">
        <f t="shared" si="3"/>
        <v>151480.4</v>
      </c>
      <c r="P16" s="14">
        <f t="shared" si="3"/>
        <v>2000</v>
      </c>
      <c r="Q16" s="14">
        <f t="shared" si="3"/>
        <v>2000</v>
      </c>
      <c r="R16" s="14">
        <f t="shared" si="3"/>
        <v>2000</v>
      </c>
      <c r="S16" s="14">
        <f t="shared" si="3"/>
        <v>2000</v>
      </c>
      <c r="T16" s="14">
        <f t="shared" si="3"/>
        <v>2000</v>
      </c>
      <c r="U16" s="60"/>
    </row>
    <row r="17" spans="1:21" ht="36">
      <c r="A17" s="6"/>
      <c r="B17" s="6"/>
      <c r="C17" s="6"/>
      <c r="D17" s="6"/>
      <c r="E17" s="48" t="s">
        <v>733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68"/>
      <c r="R17" s="68"/>
      <c r="S17" s="68"/>
      <c r="T17" s="68"/>
      <c r="U17" s="60"/>
    </row>
    <row r="18" spans="1:21" ht="38.25">
      <c r="A18" s="6"/>
      <c r="B18" s="6"/>
      <c r="C18" s="6"/>
      <c r="D18" s="6"/>
      <c r="E18" s="7" t="s">
        <v>688</v>
      </c>
      <c r="F18" s="14">
        <f>K18+P18</f>
        <v>105712</v>
      </c>
      <c r="G18" s="14">
        <f t="shared" ref="G18:J18" si="4">L18+Q18</f>
        <v>24550</v>
      </c>
      <c r="H18" s="14">
        <f t="shared" si="4"/>
        <v>48962</v>
      </c>
      <c r="I18" s="14">
        <f t="shared" si="4"/>
        <v>81362</v>
      </c>
      <c r="J18" s="14">
        <f t="shared" si="4"/>
        <v>105712</v>
      </c>
      <c r="K18" s="14">
        <f>O18</f>
        <v>105712</v>
      </c>
      <c r="L18" s="14">
        <v>24550</v>
      </c>
      <c r="M18" s="14">
        <v>48962</v>
      </c>
      <c r="N18" s="14">
        <v>81362</v>
      </c>
      <c r="O18" s="14">
        <v>105712</v>
      </c>
      <c r="P18" s="14"/>
      <c r="Q18" s="68"/>
      <c r="R18" s="68"/>
      <c r="S18" s="68"/>
      <c r="T18" s="68"/>
      <c r="U18" s="60"/>
    </row>
    <row r="19" spans="1:21" ht="38.25">
      <c r="A19" s="6"/>
      <c r="B19" s="6"/>
      <c r="C19" s="6"/>
      <c r="D19" s="6"/>
      <c r="E19" s="7" t="s">
        <v>687</v>
      </c>
      <c r="F19" s="14">
        <f t="shared" ref="F19:F36" si="5">K19+P19</f>
        <v>24500</v>
      </c>
      <c r="G19" s="14">
        <f t="shared" ref="G19:G36" si="6">L19+Q19</f>
        <v>4000</v>
      </c>
      <c r="H19" s="14">
        <f t="shared" ref="H19:H36" si="7">M19+R19</f>
        <v>15500</v>
      </c>
      <c r="I19" s="14">
        <f t="shared" ref="I19:I36" si="8">N19+S19</f>
        <v>15500</v>
      </c>
      <c r="J19" s="14">
        <f t="shared" ref="J19:J36" si="9">O19+T19</f>
        <v>24500</v>
      </c>
      <c r="K19" s="14">
        <f t="shared" ref="K19:K38" si="10">O19</f>
        <v>24500</v>
      </c>
      <c r="L19" s="14">
        <v>4000</v>
      </c>
      <c r="M19" s="14">
        <v>15500</v>
      </c>
      <c r="N19" s="14">
        <v>15500</v>
      </c>
      <c r="O19" s="14">
        <v>24500</v>
      </c>
      <c r="P19" s="14"/>
      <c r="Q19" s="68"/>
      <c r="R19" s="68"/>
      <c r="S19" s="68"/>
      <c r="T19" s="68"/>
      <c r="U19" s="60"/>
    </row>
    <row r="20" spans="1:21" ht="25.5">
      <c r="A20" s="6"/>
      <c r="B20" s="6"/>
      <c r="C20" s="6"/>
      <c r="D20" s="6"/>
      <c r="E20" s="7" t="s">
        <v>686</v>
      </c>
      <c r="F20" s="14">
        <f t="shared" si="5"/>
        <v>8000</v>
      </c>
      <c r="G20" s="14">
        <f t="shared" si="6"/>
        <v>5030</v>
      </c>
      <c r="H20" s="14">
        <f>M20+R20</f>
        <v>5580</v>
      </c>
      <c r="I20" s="14">
        <f t="shared" si="8"/>
        <v>6130</v>
      </c>
      <c r="J20" s="14">
        <f t="shared" si="9"/>
        <v>8000</v>
      </c>
      <c r="K20" s="14">
        <f t="shared" si="10"/>
        <v>8000</v>
      </c>
      <c r="L20" s="14">
        <v>5030</v>
      </c>
      <c r="M20" s="14">
        <v>5580</v>
      </c>
      <c r="N20" s="14">
        <v>6130</v>
      </c>
      <c r="O20" s="14">
        <v>8000</v>
      </c>
      <c r="P20" s="14"/>
      <c r="Q20" s="68"/>
      <c r="R20" s="68"/>
      <c r="S20" s="68"/>
      <c r="T20" s="68"/>
      <c r="U20" s="60"/>
    </row>
    <row r="21" spans="1:21" ht="25.5">
      <c r="A21" s="6"/>
      <c r="B21" s="6"/>
      <c r="C21" s="6"/>
      <c r="D21" s="6"/>
      <c r="E21" s="7" t="s">
        <v>689</v>
      </c>
      <c r="F21" s="14">
        <f t="shared" si="5"/>
        <v>210</v>
      </c>
      <c r="G21" s="14">
        <f t="shared" si="6"/>
        <v>70</v>
      </c>
      <c r="H21" s="14">
        <f t="shared" si="7"/>
        <v>125</v>
      </c>
      <c r="I21" s="14">
        <f t="shared" si="8"/>
        <v>180</v>
      </c>
      <c r="J21" s="14">
        <f t="shared" si="9"/>
        <v>210</v>
      </c>
      <c r="K21" s="14">
        <f t="shared" si="10"/>
        <v>210</v>
      </c>
      <c r="L21" s="14">
        <v>70</v>
      </c>
      <c r="M21" s="14">
        <v>125</v>
      </c>
      <c r="N21" s="14">
        <v>180</v>
      </c>
      <c r="O21" s="14">
        <v>210</v>
      </c>
      <c r="P21" s="14"/>
      <c r="Q21" s="68"/>
      <c r="R21" s="68"/>
      <c r="S21" s="68"/>
      <c r="T21" s="68"/>
      <c r="U21" s="60"/>
    </row>
    <row r="22" spans="1:21" ht="25.5">
      <c r="A22" s="6"/>
      <c r="B22" s="6"/>
      <c r="C22" s="6"/>
      <c r="D22" s="6"/>
      <c r="E22" s="7" t="s">
        <v>690</v>
      </c>
      <c r="F22" s="14">
        <f t="shared" si="5"/>
        <v>2026</v>
      </c>
      <c r="G22" s="14">
        <f t="shared" si="6"/>
        <v>508.6</v>
      </c>
      <c r="H22" s="14">
        <f t="shared" si="7"/>
        <v>1014.4</v>
      </c>
      <c r="I22" s="14">
        <f t="shared" si="8"/>
        <v>1520.2</v>
      </c>
      <c r="J22" s="14">
        <f t="shared" si="9"/>
        <v>2026</v>
      </c>
      <c r="K22" s="14">
        <f t="shared" si="10"/>
        <v>2026</v>
      </c>
      <c r="L22" s="14">
        <v>508.6</v>
      </c>
      <c r="M22" s="14">
        <v>1014.4</v>
      </c>
      <c r="N22" s="14">
        <v>1520.2</v>
      </c>
      <c r="O22" s="14">
        <v>2026</v>
      </c>
      <c r="P22" s="14"/>
      <c r="Q22" s="68"/>
      <c r="R22" s="68"/>
      <c r="S22" s="68"/>
      <c r="T22" s="68"/>
      <c r="U22" s="60"/>
    </row>
    <row r="23" spans="1:21" ht="25.5">
      <c r="A23" s="6"/>
      <c r="B23" s="6"/>
      <c r="C23" s="6"/>
      <c r="D23" s="6"/>
      <c r="E23" s="7" t="s">
        <v>691</v>
      </c>
      <c r="F23" s="14">
        <f t="shared" si="5"/>
        <v>200</v>
      </c>
      <c r="G23" s="14">
        <f t="shared" si="6"/>
        <v>0</v>
      </c>
      <c r="H23" s="14">
        <f t="shared" si="7"/>
        <v>0</v>
      </c>
      <c r="I23" s="14">
        <f t="shared" si="8"/>
        <v>100</v>
      </c>
      <c r="J23" s="14">
        <f t="shared" si="9"/>
        <v>200</v>
      </c>
      <c r="K23" s="14">
        <f t="shared" si="10"/>
        <v>200</v>
      </c>
      <c r="L23" s="14">
        <v>0</v>
      </c>
      <c r="M23" s="14">
        <v>0</v>
      </c>
      <c r="N23" s="14">
        <v>100</v>
      </c>
      <c r="O23" s="14">
        <v>200</v>
      </c>
      <c r="P23" s="14"/>
      <c r="Q23" s="68"/>
      <c r="R23" s="68"/>
      <c r="S23" s="68"/>
      <c r="T23" s="68"/>
      <c r="U23" s="60"/>
    </row>
    <row r="24" spans="1:21" ht="25.5">
      <c r="A24" s="6"/>
      <c r="B24" s="6"/>
      <c r="C24" s="6"/>
      <c r="D24" s="6"/>
      <c r="E24" s="7" t="s">
        <v>692</v>
      </c>
      <c r="F24" s="14">
        <f t="shared" si="5"/>
        <v>300</v>
      </c>
      <c r="G24" s="14">
        <f t="shared" si="6"/>
        <v>75</v>
      </c>
      <c r="H24" s="14">
        <f t="shared" si="7"/>
        <v>150</v>
      </c>
      <c r="I24" s="14">
        <f t="shared" si="8"/>
        <v>225</v>
      </c>
      <c r="J24" s="14">
        <f t="shared" si="9"/>
        <v>300</v>
      </c>
      <c r="K24" s="14">
        <f t="shared" si="10"/>
        <v>300</v>
      </c>
      <c r="L24" s="14">
        <v>75</v>
      </c>
      <c r="M24" s="14">
        <v>150</v>
      </c>
      <c r="N24" s="14">
        <v>225</v>
      </c>
      <c r="O24" s="14">
        <v>300</v>
      </c>
      <c r="P24" s="14"/>
      <c r="Q24" s="68"/>
      <c r="R24" s="68"/>
      <c r="S24" s="68"/>
      <c r="T24" s="68"/>
      <c r="U24" s="60"/>
    </row>
    <row r="25" spans="1:21" ht="25.5">
      <c r="A25" s="6"/>
      <c r="B25" s="6"/>
      <c r="C25" s="6"/>
      <c r="D25" s="6"/>
      <c r="E25" s="7" t="s">
        <v>693</v>
      </c>
      <c r="F25" s="14">
        <f t="shared" si="5"/>
        <v>434</v>
      </c>
      <c r="G25" s="14">
        <f t="shared" si="6"/>
        <v>66</v>
      </c>
      <c r="H25" s="14">
        <f t="shared" si="7"/>
        <v>132</v>
      </c>
      <c r="I25" s="14">
        <f t="shared" si="8"/>
        <v>198</v>
      </c>
      <c r="J25" s="14">
        <f t="shared" si="9"/>
        <v>434</v>
      </c>
      <c r="K25" s="14">
        <f t="shared" si="10"/>
        <v>434</v>
      </c>
      <c r="L25" s="14">
        <v>66</v>
      </c>
      <c r="M25" s="14">
        <v>132</v>
      </c>
      <c r="N25" s="14">
        <v>198</v>
      </c>
      <c r="O25" s="14">
        <v>434</v>
      </c>
      <c r="P25" s="14"/>
      <c r="Q25" s="68"/>
      <c r="R25" s="68"/>
      <c r="S25" s="68"/>
      <c r="T25" s="68"/>
      <c r="U25" s="60"/>
    </row>
    <row r="26" spans="1:21" ht="25.5">
      <c r="A26" s="6"/>
      <c r="B26" s="6"/>
      <c r="C26" s="6"/>
      <c r="D26" s="6"/>
      <c r="E26" s="7" t="s">
        <v>694</v>
      </c>
      <c r="F26" s="14">
        <f t="shared" si="5"/>
        <v>0</v>
      </c>
      <c r="G26" s="14">
        <f t="shared" si="6"/>
        <v>0</v>
      </c>
      <c r="H26" s="14">
        <f t="shared" si="7"/>
        <v>0</v>
      </c>
      <c r="I26" s="14">
        <f t="shared" si="8"/>
        <v>0</v>
      </c>
      <c r="J26" s="14">
        <f t="shared" si="9"/>
        <v>0</v>
      </c>
      <c r="K26" s="14">
        <f t="shared" si="10"/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68"/>
      <c r="R26" s="68"/>
      <c r="S26" s="68"/>
      <c r="T26" s="68"/>
      <c r="U26" s="60"/>
    </row>
    <row r="27" spans="1:21" ht="25.5">
      <c r="A27" s="6"/>
      <c r="B27" s="6"/>
      <c r="C27" s="6"/>
      <c r="D27" s="6"/>
      <c r="E27" s="7" t="s">
        <v>695</v>
      </c>
      <c r="F27" s="14">
        <f t="shared" si="5"/>
        <v>1000</v>
      </c>
      <c r="G27" s="14">
        <f t="shared" si="6"/>
        <v>500</v>
      </c>
      <c r="H27" s="14">
        <f t="shared" si="7"/>
        <v>1000</v>
      </c>
      <c r="I27" s="14">
        <f t="shared" si="8"/>
        <v>1000</v>
      </c>
      <c r="J27" s="14">
        <f t="shared" si="9"/>
        <v>1000</v>
      </c>
      <c r="K27" s="14">
        <f t="shared" si="10"/>
        <v>1000</v>
      </c>
      <c r="L27" s="14">
        <v>500</v>
      </c>
      <c r="M27" s="14">
        <v>1000</v>
      </c>
      <c r="N27" s="14">
        <v>1000</v>
      </c>
      <c r="O27" s="14">
        <v>1000</v>
      </c>
      <c r="P27" s="14"/>
      <c r="Q27" s="68"/>
      <c r="R27" s="68"/>
      <c r="S27" s="68"/>
      <c r="T27" s="68"/>
      <c r="U27" s="60"/>
    </row>
    <row r="28" spans="1:21" ht="25.5">
      <c r="A28" s="6"/>
      <c r="B28" s="6"/>
      <c r="C28" s="6"/>
      <c r="D28" s="6"/>
      <c r="E28" s="50" t="s">
        <v>696</v>
      </c>
      <c r="F28" s="14">
        <f t="shared" si="5"/>
        <v>0</v>
      </c>
      <c r="G28" s="14">
        <f t="shared" si="6"/>
        <v>0</v>
      </c>
      <c r="H28" s="14">
        <f t="shared" si="7"/>
        <v>0</v>
      </c>
      <c r="I28" s="14">
        <f t="shared" si="8"/>
        <v>0</v>
      </c>
      <c r="J28" s="14">
        <f t="shared" si="9"/>
        <v>0</v>
      </c>
      <c r="K28" s="14">
        <f t="shared" si="10"/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68"/>
      <c r="R28" s="68"/>
      <c r="S28" s="68"/>
      <c r="T28" s="68"/>
      <c r="U28" s="60"/>
    </row>
    <row r="29" spans="1:21" ht="25.5">
      <c r="A29" s="6"/>
      <c r="B29" s="6"/>
      <c r="C29" s="6"/>
      <c r="D29" s="49"/>
      <c r="E29" s="50" t="s">
        <v>697</v>
      </c>
      <c r="F29" s="14">
        <f t="shared" si="5"/>
        <v>142</v>
      </c>
      <c r="G29" s="14">
        <f t="shared" si="6"/>
        <v>45.8</v>
      </c>
      <c r="H29" s="14">
        <f t="shared" si="7"/>
        <v>75.8</v>
      </c>
      <c r="I29" s="14">
        <f t="shared" si="8"/>
        <v>75.8</v>
      </c>
      <c r="J29" s="14">
        <f t="shared" si="9"/>
        <v>142</v>
      </c>
      <c r="K29" s="14">
        <f t="shared" si="10"/>
        <v>142</v>
      </c>
      <c r="L29" s="14">
        <v>45.8</v>
      </c>
      <c r="M29" s="14">
        <v>75.8</v>
      </c>
      <c r="N29" s="14">
        <v>75.8</v>
      </c>
      <c r="O29" s="14">
        <v>142</v>
      </c>
      <c r="P29" s="14"/>
      <c r="Q29" s="68"/>
      <c r="R29" s="68"/>
      <c r="S29" s="68"/>
      <c r="T29" s="68"/>
      <c r="U29" s="60"/>
    </row>
    <row r="30" spans="1:21" ht="38.25">
      <c r="A30" s="6"/>
      <c r="B30" s="6"/>
      <c r="C30" s="6"/>
      <c r="D30" s="49"/>
      <c r="E30" s="50" t="s">
        <v>710</v>
      </c>
      <c r="F30" s="14">
        <f t="shared" si="5"/>
        <v>345</v>
      </c>
      <c r="G30" s="14">
        <f t="shared" si="6"/>
        <v>51</v>
      </c>
      <c r="H30" s="14">
        <f t="shared" si="7"/>
        <v>345</v>
      </c>
      <c r="I30" s="14">
        <f t="shared" si="8"/>
        <v>345</v>
      </c>
      <c r="J30" s="14">
        <f t="shared" si="9"/>
        <v>345</v>
      </c>
      <c r="K30" s="14">
        <f t="shared" si="10"/>
        <v>345</v>
      </c>
      <c r="L30" s="14">
        <v>51</v>
      </c>
      <c r="M30" s="14">
        <v>345</v>
      </c>
      <c r="N30" s="14">
        <v>345</v>
      </c>
      <c r="O30" s="14">
        <v>345</v>
      </c>
      <c r="P30" s="14"/>
      <c r="Q30" s="68"/>
      <c r="R30" s="68"/>
      <c r="S30" s="68"/>
      <c r="T30" s="68"/>
      <c r="U30" s="60"/>
    </row>
    <row r="31" spans="1:21" ht="25.5">
      <c r="A31" s="6"/>
      <c r="B31" s="6"/>
      <c r="C31" s="6"/>
      <c r="D31" s="49"/>
      <c r="E31" s="50" t="s">
        <v>698</v>
      </c>
      <c r="F31" s="14">
        <f t="shared" si="5"/>
        <v>2138</v>
      </c>
      <c r="G31" s="14">
        <f t="shared" si="6"/>
        <v>675</v>
      </c>
      <c r="H31" s="14">
        <f t="shared" si="7"/>
        <v>1088</v>
      </c>
      <c r="I31" s="14">
        <f t="shared" si="8"/>
        <v>1513</v>
      </c>
      <c r="J31" s="14">
        <f t="shared" si="9"/>
        <v>2138</v>
      </c>
      <c r="K31" s="14">
        <f t="shared" si="10"/>
        <v>2138</v>
      </c>
      <c r="L31" s="14">
        <v>675</v>
      </c>
      <c r="M31" s="14">
        <v>1088</v>
      </c>
      <c r="N31" s="14">
        <v>1513</v>
      </c>
      <c r="O31" s="14">
        <v>2138</v>
      </c>
      <c r="P31" s="14"/>
      <c r="Q31" s="68"/>
      <c r="R31" s="68"/>
      <c r="S31" s="68"/>
      <c r="T31" s="68"/>
      <c r="U31" s="60"/>
    </row>
    <row r="32" spans="1:21" ht="25.5">
      <c r="A32" s="6"/>
      <c r="B32" s="6"/>
      <c r="C32" s="6"/>
      <c r="D32" s="49"/>
      <c r="E32" s="50" t="s">
        <v>699</v>
      </c>
      <c r="F32" s="14">
        <f t="shared" si="5"/>
        <v>4853.3999999999996</v>
      </c>
      <c r="G32" s="14">
        <f t="shared" si="6"/>
        <v>986.2</v>
      </c>
      <c r="H32" s="14">
        <f t="shared" si="7"/>
        <v>2865.6</v>
      </c>
      <c r="I32" s="14">
        <f t="shared" si="8"/>
        <v>3858.6</v>
      </c>
      <c r="J32" s="14">
        <f t="shared" si="9"/>
        <v>4853.3999999999996</v>
      </c>
      <c r="K32" s="14">
        <f t="shared" si="10"/>
        <v>4853.3999999999996</v>
      </c>
      <c r="L32" s="14">
        <v>986.2</v>
      </c>
      <c r="M32" s="14">
        <v>2865.6</v>
      </c>
      <c r="N32" s="14">
        <v>3858.6</v>
      </c>
      <c r="O32" s="14">
        <v>4853.3999999999996</v>
      </c>
      <c r="P32" s="14"/>
      <c r="Q32" s="68"/>
      <c r="R32" s="68"/>
      <c r="S32" s="68"/>
      <c r="T32" s="68"/>
      <c r="U32" s="60"/>
    </row>
    <row r="33" spans="1:21" ht="25.5">
      <c r="A33" s="6"/>
      <c r="B33" s="6"/>
      <c r="C33" s="6"/>
      <c r="D33" s="49"/>
      <c r="E33" s="50" t="s">
        <v>700</v>
      </c>
      <c r="F33" s="14">
        <f t="shared" si="5"/>
        <v>0</v>
      </c>
      <c r="G33" s="14">
        <f t="shared" si="6"/>
        <v>0</v>
      </c>
      <c r="H33" s="14">
        <f t="shared" si="7"/>
        <v>0</v>
      </c>
      <c r="I33" s="14">
        <f t="shared" si="8"/>
        <v>0</v>
      </c>
      <c r="J33" s="14">
        <f t="shared" si="9"/>
        <v>0</v>
      </c>
      <c r="K33" s="14">
        <f t="shared" si="10"/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68"/>
      <c r="R33" s="68"/>
      <c r="S33" s="68"/>
      <c r="T33" s="68"/>
      <c r="U33" s="60"/>
    </row>
    <row r="34" spans="1:21" ht="25.5">
      <c r="A34" s="6"/>
      <c r="B34" s="6"/>
      <c r="C34" s="6"/>
      <c r="D34" s="49"/>
      <c r="E34" s="50" t="s">
        <v>701</v>
      </c>
      <c r="F34" s="14">
        <f t="shared" si="5"/>
        <v>1520</v>
      </c>
      <c r="G34" s="14">
        <f t="shared" si="6"/>
        <v>1020</v>
      </c>
      <c r="H34" s="14">
        <f t="shared" si="7"/>
        <v>1170</v>
      </c>
      <c r="I34" s="14">
        <f t="shared" si="8"/>
        <v>1320</v>
      </c>
      <c r="J34" s="14">
        <f t="shared" si="9"/>
        <v>1520</v>
      </c>
      <c r="K34" s="14">
        <f t="shared" si="10"/>
        <v>1520</v>
      </c>
      <c r="L34" s="14">
        <v>1020</v>
      </c>
      <c r="M34" s="14">
        <v>1170</v>
      </c>
      <c r="N34" s="14">
        <v>1320</v>
      </c>
      <c r="O34" s="14">
        <v>1520</v>
      </c>
      <c r="P34" s="14"/>
      <c r="Q34" s="68"/>
      <c r="R34" s="68"/>
      <c r="S34" s="68"/>
      <c r="T34" s="68"/>
      <c r="U34" s="60"/>
    </row>
    <row r="35" spans="1:21" ht="25.5">
      <c r="A35" s="6"/>
      <c r="B35" s="6"/>
      <c r="C35" s="6"/>
      <c r="D35" s="49"/>
      <c r="E35" s="50" t="s">
        <v>702</v>
      </c>
      <c r="F35" s="14">
        <f t="shared" si="5"/>
        <v>100</v>
      </c>
      <c r="G35" s="14">
        <f t="shared" si="6"/>
        <v>50</v>
      </c>
      <c r="H35" s="14">
        <f t="shared" si="7"/>
        <v>60</v>
      </c>
      <c r="I35" s="14">
        <f t="shared" si="8"/>
        <v>80</v>
      </c>
      <c r="J35" s="14">
        <f t="shared" si="9"/>
        <v>100</v>
      </c>
      <c r="K35" s="14">
        <f t="shared" si="10"/>
        <v>100</v>
      </c>
      <c r="L35" s="14">
        <v>50</v>
      </c>
      <c r="M35" s="14">
        <v>60</v>
      </c>
      <c r="N35" s="14">
        <v>80</v>
      </c>
      <c r="O35" s="14">
        <v>100</v>
      </c>
      <c r="P35" s="14"/>
      <c r="Q35" s="68"/>
      <c r="R35" s="68"/>
      <c r="S35" s="68"/>
      <c r="T35" s="68"/>
      <c r="U35" s="60"/>
    </row>
    <row r="36" spans="1:21" ht="25.5">
      <c r="A36" s="6"/>
      <c r="B36" s="6"/>
      <c r="C36" s="6"/>
      <c r="D36" s="49"/>
      <c r="E36" s="50" t="s">
        <v>703</v>
      </c>
      <c r="F36" s="14">
        <f t="shared" si="5"/>
        <v>2000</v>
      </c>
      <c r="G36" s="14">
        <f t="shared" si="6"/>
        <v>2000</v>
      </c>
      <c r="H36" s="14">
        <f t="shared" si="7"/>
        <v>2000</v>
      </c>
      <c r="I36" s="14">
        <f t="shared" si="8"/>
        <v>2000</v>
      </c>
      <c r="J36" s="14">
        <f t="shared" si="9"/>
        <v>2000</v>
      </c>
      <c r="K36" s="14">
        <f t="shared" si="10"/>
        <v>0</v>
      </c>
      <c r="L36" s="14"/>
      <c r="M36" s="14"/>
      <c r="N36" s="14"/>
      <c r="O36" s="14"/>
      <c r="P36" s="14">
        <f>T36</f>
        <v>2000</v>
      </c>
      <c r="Q36" s="68">
        <v>2000</v>
      </c>
      <c r="R36" s="68">
        <v>2000</v>
      </c>
      <c r="S36" s="68">
        <v>2000</v>
      </c>
      <c r="T36" s="68">
        <v>2000</v>
      </c>
      <c r="U36" s="60"/>
    </row>
    <row r="37" spans="1:21" ht="25.5">
      <c r="A37" s="6">
        <v>2112</v>
      </c>
      <c r="B37" s="6" t="s">
        <v>145</v>
      </c>
      <c r="C37" s="6" t="s">
        <v>145</v>
      </c>
      <c r="D37" s="6" t="s">
        <v>152</v>
      </c>
      <c r="E37" s="7" t="s">
        <v>151</v>
      </c>
      <c r="F37" s="14">
        <f>SUM(G37,H37)</f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10"/>
        <v>0</v>
      </c>
      <c r="L37" s="14"/>
      <c r="M37" s="14"/>
      <c r="N37" s="14"/>
      <c r="O37" s="14"/>
      <c r="P37" s="14">
        <f>T37</f>
        <v>0</v>
      </c>
      <c r="Q37" s="68"/>
      <c r="R37" s="68"/>
      <c r="S37" s="68"/>
      <c r="T37" s="68"/>
      <c r="U37" s="60"/>
    </row>
    <row r="38" spans="1:21" ht="15">
      <c r="A38" s="6">
        <v>2113</v>
      </c>
      <c r="B38" s="6" t="s">
        <v>145</v>
      </c>
      <c r="C38" s="6" t="s">
        <v>145</v>
      </c>
      <c r="D38" s="6" t="s">
        <v>154</v>
      </c>
      <c r="E38" s="7" t="s">
        <v>153</v>
      </c>
      <c r="F38" s="14">
        <f>SUM(G38,H38)</f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10"/>
        <v>0</v>
      </c>
      <c r="L38" s="14"/>
      <c r="M38" s="14"/>
      <c r="N38" s="14"/>
      <c r="O38" s="14"/>
      <c r="P38" s="14"/>
      <c r="Q38" s="68"/>
      <c r="R38" s="68"/>
      <c r="S38" s="68"/>
      <c r="T38" s="68"/>
      <c r="U38" s="60"/>
    </row>
    <row r="39" spans="1:21" s="13" customFormat="1" ht="15">
      <c r="A39" s="9">
        <v>2120</v>
      </c>
      <c r="B39" s="9" t="s">
        <v>145</v>
      </c>
      <c r="C39" s="9" t="s">
        <v>152</v>
      </c>
      <c r="D39" s="9" t="s">
        <v>146</v>
      </c>
      <c r="E39" s="10" t="s">
        <v>155</v>
      </c>
      <c r="F39" s="15">
        <f t="shared" ref="F39:O39" si="11">SUM(F41:F42)</f>
        <v>0</v>
      </c>
      <c r="G39" s="15">
        <f t="shared" si="11"/>
        <v>0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>SUM(O39)</f>
        <v>0</v>
      </c>
      <c r="L39" s="15">
        <f t="shared" si="11"/>
        <v>0</v>
      </c>
      <c r="M39" s="15">
        <f t="shared" si="11"/>
        <v>0</v>
      </c>
      <c r="N39" s="15">
        <f t="shared" si="11"/>
        <v>0</v>
      </c>
      <c r="O39" s="15">
        <f t="shared" si="11"/>
        <v>0</v>
      </c>
      <c r="P39" s="15">
        <f>SUM(T39)</f>
        <v>0</v>
      </c>
      <c r="Q39" s="15">
        <f t="shared" ref="Q39:T39" si="12">SUM(U39)</f>
        <v>0</v>
      </c>
      <c r="R39" s="15">
        <f t="shared" si="12"/>
        <v>0</v>
      </c>
      <c r="S39" s="15">
        <f t="shared" si="12"/>
        <v>0</v>
      </c>
      <c r="T39" s="15">
        <f t="shared" si="12"/>
        <v>0</v>
      </c>
      <c r="U39" s="67"/>
    </row>
    <row r="40" spans="1:21" ht="15">
      <c r="A40" s="6"/>
      <c r="B40" s="6"/>
      <c r="C40" s="6"/>
      <c r="D40" s="6"/>
      <c r="E40" s="7" t="s">
        <v>149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68"/>
      <c r="R40" s="68"/>
      <c r="S40" s="68"/>
      <c r="T40" s="68"/>
      <c r="U40" s="60"/>
    </row>
    <row r="41" spans="1:21" ht="15">
      <c r="A41" s="6">
        <v>2121</v>
      </c>
      <c r="B41" s="6" t="s">
        <v>145</v>
      </c>
      <c r="C41" s="6" t="s">
        <v>152</v>
      </c>
      <c r="D41" s="6" t="s">
        <v>145</v>
      </c>
      <c r="E41" s="7" t="s">
        <v>156</v>
      </c>
      <c r="F41" s="14">
        <f>SUM(G41,H41)</f>
        <v>0</v>
      </c>
      <c r="G41" s="14">
        <v>0</v>
      </c>
      <c r="H41" s="14">
        <v>0</v>
      </c>
      <c r="I41" s="14"/>
      <c r="J41" s="14"/>
      <c r="K41" s="14">
        <f>SUM(L41,M41)</f>
        <v>0</v>
      </c>
      <c r="L41" s="14">
        <v>0</v>
      </c>
      <c r="M41" s="14">
        <v>0</v>
      </c>
      <c r="N41" s="14">
        <f>SUM(O41,P41)</f>
        <v>0</v>
      </c>
      <c r="O41" s="14">
        <v>0</v>
      </c>
      <c r="P41" s="14">
        <f>SUM(Q41,R41)</f>
        <v>0</v>
      </c>
      <c r="Q41" s="68"/>
      <c r="R41" s="68"/>
      <c r="S41" s="68"/>
      <c r="T41" s="68"/>
      <c r="U41" s="60"/>
    </row>
    <row r="42" spans="1:21" ht="38.25">
      <c r="A42" s="6">
        <v>2122</v>
      </c>
      <c r="B42" s="6" t="s">
        <v>145</v>
      </c>
      <c r="C42" s="6" t="s">
        <v>152</v>
      </c>
      <c r="D42" s="6" t="s">
        <v>152</v>
      </c>
      <c r="E42" s="7" t="s">
        <v>157</v>
      </c>
      <c r="F42" s="14">
        <f>SUM(G42,H42)</f>
        <v>0</v>
      </c>
      <c r="G42" s="14">
        <v>0</v>
      </c>
      <c r="H42" s="14">
        <v>0</v>
      </c>
      <c r="I42" s="14"/>
      <c r="J42" s="14"/>
      <c r="K42" s="14">
        <f>SUM(L42,M42)</f>
        <v>0</v>
      </c>
      <c r="L42" s="14">
        <v>0</v>
      </c>
      <c r="M42" s="14">
        <v>0</v>
      </c>
      <c r="N42" s="14">
        <f>SUM(O42,P42)</f>
        <v>0</v>
      </c>
      <c r="O42" s="14">
        <v>0</v>
      </c>
      <c r="P42" s="14">
        <f>SUM(Q42,R42)</f>
        <v>0</v>
      </c>
      <c r="Q42" s="68"/>
      <c r="R42" s="68"/>
      <c r="S42" s="68"/>
      <c r="T42" s="68"/>
      <c r="U42" s="60"/>
    </row>
    <row r="43" spans="1:21" s="13" customFormat="1" ht="15">
      <c r="A43" s="9">
        <v>2130</v>
      </c>
      <c r="B43" s="9" t="s">
        <v>145</v>
      </c>
      <c r="C43" s="9" t="s">
        <v>154</v>
      </c>
      <c r="D43" s="9" t="s">
        <v>146</v>
      </c>
      <c r="E43" s="10" t="s">
        <v>158</v>
      </c>
      <c r="F43" s="73">
        <f t="shared" ref="F43:K43" si="13">SUM(F45,F55)</f>
        <v>14818.900000000001</v>
      </c>
      <c r="G43" s="73">
        <f t="shared" si="13"/>
        <v>3776.4</v>
      </c>
      <c r="H43" s="73">
        <f t="shared" si="13"/>
        <v>7432.8</v>
      </c>
      <c r="I43" s="73">
        <f t="shared" si="13"/>
        <v>11039.2</v>
      </c>
      <c r="J43" s="73">
        <f t="shared" si="13"/>
        <v>14818.900000000001</v>
      </c>
      <c r="K43" s="73">
        <f t="shared" si="13"/>
        <v>14818.900000000001</v>
      </c>
      <c r="L43" s="73">
        <f t="shared" ref="L43:T43" si="14">SUM(L45,L55)</f>
        <v>3776.4</v>
      </c>
      <c r="M43" s="73">
        <f t="shared" si="14"/>
        <v>7432.8</v>
      </c>
      <c r="N43" s="73">
        <f t="shared" si="14"/>
        <v>11039.2</v>
      </c>
      <c r="O43" s="73">
        <f t="shared" si="14"/>
        <v>14818.900000000001</v>
      </c>
      <c r="P43" s="73">
        <f t="shared" si="14"/>
        <v>0</v>
      </c>
      <c r="Q43" s="73">
        <f t="shared" si="14"/>
        <v>0</v>
      </c>
      <c r="R43" s="73">
        <f t="shared" si="14"/>
        <v>0</v>
      </c>
      <c r="S43" s="73">
        <f t="shared" si="14"/>
        <v>0</v>
      </c>
      <c r="T43" s="73">
        <f t="shared" si="14"/>
        <v>0</v>
      </c>
      <c r="U43" s="67"/>
    </row>
    <row r="44" spans="1:21" ht="15">
      <c r="A44" s="6"/>
      <c r="B44" s="6"/>
      <c r="C44" s="6"/>
      <c r="D44" s="6"/>
      <c r="E44" s="7" t="s">
        <v>149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60"/>
    </row>
    <row r="45" spans="1:21" ht="25.5">
      <c r="A45" s="6">
        <v>2131</v>
      </c>
      <c r="B45" s="6" t="s">
        <v>145</v>
      </c>
      <c r="C45" s="6" t="s">
        <v>154</v>
      </c>
      <c r="D45" s="6" t="s">
        <v>145</v>
      </c>
      <c r="E45" s="7" t="s">
        <v>159</v>
      </c>
      <c r="F45" s="14">
        <f>SUM(F47:F53)</f>
        <v>7473.3</v>
      </c>
      <c r="G45" s="14">
        <f t="shared" ref="G45:T45" si="15">SUM(G47:G53)</f>
        <v>1940</v>
      </c>
      <c r="H45" s="14">
        <f t="shared" si="15"/>
        <v>3760</v>
      </c>
      <c r="I45" s="14">
        <f t="shared" si="15"/>
        <v>5530</v>
      </c>
      <c r="J45" s="14">
        <f t="shared" si="15"/>
        <v>7473.3</v>
      </c>
      <c r="K45" s="14">
        <f t="shared" si="15"/>
        <v>7473.3</v>
      </c>
      <c r="L45" s="14">
        <f t="shared" si="15"/>
        <v>1940</v>
      </c>
      <c r="M45" s="14">
        <f t="shared" si="15"/>
        <v>3760</v>
      </c>
      <c r="N45" s="14">
        <f t="shared" si="15"/>
        <v>5530</v>
      </c>
      <c r="O45" s="14">
        <f t="shared" si="15"/>
        <v>7473.3</v>
      </c>
      <c r="P45" s="14">
        <f t="shared" si="15"/>
        <v>0</v>
      </c>
      <c r="Q45" s="14">
        <f t="shared" si="15"/>
        <v>0</v>
      </c>
      <c r="R45" s="14">
        <f t="shared" si="15"/>
        <v>0</v>
      </c>
      <c r="S45" s="14">
        <f t="shared" si="15"/>
        <v>0</v>
      </c>
      <c r="T45" s="14">
        <f t="shared" si="15"/>
        <v>0</v>
      </c>
      <c r="U45" s="60"/>
    </row>
    <row r="46" spans="1:21" ht="36">
      <c r="A46" s="6"/>
      <c r="B46" s="6"/>
      <c r="C46" s="6"/>
      <c r="D46" s="6"/>
      <c r="E46" s="48" t="s">
        <v>685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68"/>
      <c r="R46" s="68"/>
      <c r="S46" s="68"/>
      <c r="T46" s="68"/>
      <c r="U46" s="60"/>
    </row>
    <row r="47" spans="1:21" ht="38.25">
      <c r="A47" s="6"/>
      <c r="B47" s="6"/>
      <c r="C47" s="6"/>
      <c r="D47" s="6"/>
      <c r="E47" s="7" t="s">
        <v>688</v>
      </c>
      <c r="F47" s="14">
        <f t="shared" ref="F47:F53" si="16">K47+P47</f>
        <v>6173.3</v>
      </c>
      <c r="G47" s="14">
        <f t="shared" ref="G47:G53" si="17">L47+Q47</f>
        <v>1460</v>
      </c>
      <c r="H47" s="14">
        <f t="shared" ref="H47:H53" si="18">M47+R47</f>
        <v>3010</v>
      </c>
      <c r="I47" s="14">
        <f t="shared" ref="I47:I53" si="19">N47+S47</f>
        <v>4510</v>
      </c>
      <c r="J47" s="14">
        <f t="shared" ref="J47:J53" si="20">O47+T47</f>
        <v>6173.3</v>
      </c>
      <c r="K47" s="14">
        <f t="shared" ref="K47:K53" si="21">O47</f>
        <v>6173.3</v>
      </c>
      <c r="L47" s="14">
        <v>1460</v>
      </c>
      <c r="M47" s="14">
        <v>3010</v>
      </c>
      <c r="N47" s="14">
        <v>4510</v>
      </c>
      <c r="O47" s="14">
        <v>6173.3</v>
      </c>
      <c r="P47" s="14"/>
      <c r="Q47" s="68"/>
      <c r="R47" s="68"/>
      <c r="S47" s="68"/>
      <c r="T47" s="68"/>
      <c r="U47" s="60"/>
    </row>
    <row r="48" spans="1:21" ht="38.25">
      <c r="A48" s="6"/>
      <c r="B48" s="6"/>
      <c r="C48" s="6"/>
      <c r="D48" s="6"/>
      <c r="E48" s="7" t="s">
        <v>687</v>
      </c>
      <c r="F48" s="14">
        <f t="shared" si="16"/>
        <v>0</v>
      </c>
      <c r="G48" s="14">
        <f t="shared" si="17"/>
        <v>0</v>
      </c>
      <c r="H48" s="14">
        <f t="shared" si="18"/>
        <v>0</v>
      </c>
      <c r="I48" s="14">
        <f t="shared" si="19"/>
        <v>0</v>
      </c>
      <c r="J48" s="14">
        <f t="shared" si="20"/>
        <v>0</v>
      </c>
      <c r="K48" s="14">
        <f t="shared" si="21"/>
        <v>0</v>
      </c>
      <c r="L48" s="14">
        <v>0</v>
      </c>
      <c r="M48" s="14">
        <v>0</v>
      </c>
      <c r="N48" s="14">
        <v>0</v>
      </c>
      <c r="O48" s="14">
        <v>0</v>
      </c>
      <c r="P48" s="14"/>
      <c r="Q48" s="68"/>
      <c r="R48" s="68"/>
      <c r="S48" s="68"/>
      <c r="T48" s="68"/>
      <c r="U48" s="60"/>
    </row>
    <row r="49" spans="1:21" ht="25.5">
      <c r="A49" s="6"/>
      <c r="B49" s="6"/>
      <c r="C49" s="6"/>
      <c r="D49" s="6"/>
      <c r="E49" s="7" t="s">
        <v>686</v>
      </c>
      <c r="F49" s="14">
        <f t="shared" si="16"/>
        <v>380</v>
      </c>
      <c r="G49" s="14">
        <f t="shared" si="17"/>
        <v>250</v>
      </c>
      <c r="H49" s="14">
        <f t="shared" si="18"/>
        <v>290</v>
      </c>
      <c r="I49" s="14">
        <f t="shared" si="19"/>
        <v>330</v>
      </c>
      <c r="J49" s="14">
        <f t="shared" si="20"/>
        <v>380</v>
      </c>
      <c r="K49" s="14">
        <f t="shared" si="21"/>
        <v>380</v>
      </c>
      <c r="L49" s="14">
        <v>250</v>
      </c>
      <c r="M49" s="14">
        <v>290</v>
      </c>
      <c r="N49" s="14">
        <v>330</v>
      </c>
      <c r="O49" s="14">
        <v>380</v>
      </c>
      <c r="P49" s="14"/>
      <c r="Q49" s="68"/>
      <c r="R49" s="68"/>
      <c r="S49" s="68"/>
      <c r="T49" s="68"/>
      <c r="U49" s="60"/>
    </row>
    <row r="50" spans="1:21" ht="25.5">
      <c r="A50" s="6"/>
      <c r="B50" s="6"/>
      <c r="C50" s="6"/>
      <c r="D50" s="6"/>
      <c r="E50" s="7" t="s">
        <v>690</v>
      </c>
      <c r="F50" s="14">
        <f t="shared" si="16"/>
        <v>180</v>
      </c>
      <c r="G50" s="14">
        <f t="shared" si="17"/>
        <v>45</v>
      </c>
      <c r="H50" s="14">
        <f t="shared" si="18"/>
        <v>90</v>
      </c>
      <c r="I50" s="14">
        <f t="shared" si="19"/>
        <v>135</v>
      </c>
      <c r="J50" s="14">
        <f t="shared" si="20"/>
        <v>180</v>
      </c>
      <c r="K50" s="14">
        <f t="shared" si="21"/>
        <v>180</v>
      </c>
      <c r="L50" s="14">
        <v>45</v>
      </c>
      <c r="M50" s="14">
        <v>90</v>
      </c>
      <c r="N50" s="14">
        <v>135</v>
      </c>
      <c r="O50" s="14">
        <v>180</v>
      </c>
      <c r="P50" s="14"/>
      <c r="Q50" s="68"/>
      <c r="R50" s="68"/>
      <c r="S50" s="68"/>
      <c r="T50" s="68"/>
      <c r="U50" s="60"/>
    </row>
    <row r="51" spans="1:21" ht="25.5">
      <c r="A51" s="6"/>
      <c r="B51" s="6"/>
      <c r="C51" s="6"/>
      <c r="D51" s="6"/>
      <c r="E51" s="50" t="s">
        <v>697</v>
      </c>
      <c r="F51" s="14">
        <f t="shared" si="16"/>
        <v>600</v>
      </c>
      <c r="G51" s="14">
        <f t="shared" si="17"/>
        <v>150</v>
      </c>
      <c r="H51" s="14">
        <f t="shared" si="18"/>
        <v>300</v>
      </c>
      <c r="I51" s="14">
        <f t="shared" si="19"/>
        <v>450</v>
      </c>
      <c r="J51" s="14">
        <f t="shared" si="20"/>
        <v>600</v>
      </c>
      <c r="K51" s="14">
        <f t="shared" si="21"/>
        <v>600</v>
      </c>
      <c r="L51" s="14">
        <v>150</v>
      </c>
      <c r="M51" s="14">
        <v>300</v>
      </c>
      <c r="N51" s="14">
        <v>450</v>
      </c>
      <c r="O51" s="14">
        <v>600</v>
      </c>
      <c r="P51" s="14"/>
      <c r="Q51" s="68"/>
      <c r="R51" s="68"/>
      <c r="S51" s="68"/>
      <c r="T51" s="68"/>
      <c r="U51" s="60"/>
    </row>
    <row r="52" spans="1:21" ht="25.5">
      <c r="A52" s="6"/>
      <c r="B52" s="6"/>
      <c r="C52" s="6"/>
      <c r="D52" s="6"/>
      <c r="E52" s="50" t="s">
        <v>698</v>
      </c>
      <c r="F52" s="14">
        <f t="shared" si="16"/>
        <v>120</v>
      </c>
      <c r="G52" s="14">
        <f t="shared" si="17"/>
        <v>30</v>
      </c>
      <c r="H52" s="14">
        <f t="shared" si="18"/>
        <v>60</v>
      </c>
      <c r="I52" s="14">
        <f t="shared" si="19"/>
        <v>90</v>
      </c>
      <c r="J52" s="14">
        <f t="shared" si="20"/>
        <v>120</v>
      </c>
      <c r="K52" s="14">
        <f t="shared" si="21"/>
        <v>120</v>
      </c>
      <c r="L52" s="14">
        <v>30</v>
      </c>
      <c r="M52" s="14">
        <v>60</v>
      </c>
      <c r="N52" s="14">
        <v>90</v>
      </c>
      <c r="O52" s="14">
        <v>120</v>
      </c>
      <c r="P52" s="14"/>
      <c r="Q52" s="68"/>
      <c r="R52" s="68"/>
      <c r="S52" s="68"/>
      <c r="T52" s="68"/>
      <c r="U52" s="60"/>
    </row>
    <row r="53" spans="1:21" ht="25.5">
      <c r="A53" s="6"/>
      <c r="B53" s="6"/>
      <c r="C53" s="6"/>
      <c r="D53" s="6"/>
      <c r="E53" s="50" t="s">
        <v>701</v>
      </c>
      <c r="F53" s="14">
        <f t="shared" si="16"/>
        <v>20</v>
      </c>
      <c r="G53" s="14">
        <f t="shared" si="17"/>
        <v>5</v>
      </c>
      <c r="H53" s="14">
        <f t="shared" si="18"/>
        <v>10</v>
      </c>
      <c r="I53" s="14">
        <f t="shared" si="19"/>
        <v>15</v>
      </c>
      <c r="J53" s="14">
        <f t="shared" si="20"/>
        <v>20</v>
      </c>
      <c r="K53" s="14">
        <f t="shared" si="21"/>
        <v>20</v>
      </c>
      <c r="L53" s="14">
        <v>5</v>
      </c>
      <c r="M53" s="14">
        <v>10</v>
      </c>
      <c r="N53" s="14">
        <v>15</v>
      </c>
      <c r="O53" s="14">
        <v>20</v>
      </c>
      <c r="P53" s="14"/>
      <c r="Q53" s="68"/>
      <c r="R53" s="68"/>
      <c r="S53" s="68"/>
      <c r="T53" s="68"/>
      <c r="U53" s="60"/>
    </row>
    <row r="54" spans="1:21" ht="25.5">
      <c r="A54" s="6">
        <v>2132</v>
      </c>
      <c r="B54" s="6" t="s">
        <v>145</v>
      </c>
      <c r="C54" s="6" t="s">
        <v>154</v>
      </c>
      <c r="D54" s="6" t="s">
        <v>152</v>
      </c>
      <c r="E54" s="7" t="s">
        <v>160</v>
      </c>
      <c r="F54" s="14">
        <f t="shared" ref="F54:F55" si="22">SUM(K54,P54)</f>
        <v>0</v>
      </c>
      <c r="G54" s="14">
        <f t="shared" ref="G54:J55" si="23">SUM(L54,Q54)</f>
        <v>0</v>
      </c>
      <c r="H54" s="14">
        <f t="shared" si="23"/>
        <v>0</v>
      </c>
      <c r="I54" s="14">
        <f t="shared" si="23"/>
        <v>0</v>
      </c>
      <c r="J54" s="14">
        <f t="shared" si="23"/>
        <v>0</v>
      </c>
      <c r="K54" s="14">
        <f>SUM(O54)</f>
        <v>0</v>
      </c>
      <c r="L54" s="14">
        <v>0</v>
      </c>
      <c r="M54" s="14">
        <v>0</v>
      </c>
      <c r="N54" s="14">
        <f>SUM(O54,P54)</f>
        <v>0</v>
      </c>
      <c r="O54" s="14">
        <v>0</v>
      </c>
      <c r="P54" s="14">
        <f>SUM(T54)</f>
        <v>0</v>
      </c>
      <c r="Q54" s="68"/>
      <c r="R54" s="68"/>
      <c r="S54" s="68"/>
      <c r="T54" s="68"/>
      <c r="U54" s="60"/>
    </row>
    <row r="55" spans="1:21" ht="15">
      <c r="A55" s="6">
        <v>2133</v>
      </c>
      <c r="B55" s="6" t="s">
        <v>145</v>
      </c>
      <c r="C55" s="6" t="s">
        <v>154</v>
      </c>
      <c r="D55" s="6" t="s">
        <v>154</v>
      </c>
      <c r="E55" s="7" t="s">
        <v>161</v>
      </c>
      <c r="F55" s="14">
        <f t="shared" si="22"/>
        <v>7345.6</v>
      </c>
      <c r="G55" s="14">
        <f t="shared" si="23"/>
        <v>1836.4</v>
      </c>
      <c r="H55" s="14">
        <f t="shared" si="23"/>
        <v>3672.8</v>
      </c>
      <c r="I55" s="14">
        <f t="shared" si="23"/>
        <v>5509.2</v>
      </c>
      <c r="J55" s="14">
        <f t="shared" si="23"/>
        <v>7345.6</v>
      </c>
      <c r="K55" s="14">
        <f>SUM(O55)</f>
        <v>7345.6</v>
      </c>
      <c r="L55" s="14">
        <v>1836.4</v>
      </c>
      <c r="M55" s="14">
        <v>3672.8</v>
      </c>
      <c r="N55" s="14">
        <v>5509.2</v>
      </c>
      <c r="O55" s="14">
        <v>7345.6</v>
      </c>
      <c r="P55" s="14">
        <f t="shared" ref="P55:P58" si="24">T55</f>
        <v>0</v>
      </c>
      <c r="Q55" s="68"/>
      <c r="R55" s="68"/>
      <c r="S55" s="68"/>
      <c r="T55" s="68"/>
      <c r="U55" s="60"/>
    </row>
    <row r="56" spans="1:21" ht="36">
      <c r="A56" s="6"/>
      <c r="B56" s="6"/>
      <c r="C56" s="6"/>
      <c r="D56" s="6"/>
      <c r="E56" s="48" t="s">
        <v>685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>
        <f t="shared" si="24"/>
        <v>0</v>
      </c>
      <c r="Q56" s="68"/>
      <c r="R56" s="68"/>
      <c r="S56" s="68"/>
      <c r="T56" s="68"/>
      <c r="U56" s="60"/>
    </row>
    <row r="57" spans="1:21" ht="38.25">
      <c r="A57" s="6"/>
      <c r="B57" s="6"/>
      <c r="C57" s="6"/>
      <c r="D57" s="6"/>
      <c r="E57" s="7" t="s">
        <v>688</v>
      </c>
      <c r="F57" s="14">
        <f t="shared" ref="F57:F58" si="25">K57+P57</f>
        <v>7000</v>
      </c>
      <c r="G57" s="14">
        <f t="shared" ref="G57:G58" si="26">L57+Q57</f>
        <v>1750</v>
      </c>
      <c r="H57" s="14">
        <f t="shared" ref="H57:H58" si="27">M57+R57</f>
        <v>3500</v>
      </c>
      <c r="I57" s="14">
        <f t="shared" ref="I57:I58" si="28">N57+S57</f>
        <v>5250</v>
      </c>
      <c r="J57" s="14">
        <f t="shared" ref="J57:J58" si="29">O57+T57</f>
        <v>7000</v>
      </c>
      <c r="K57" s="14">
        <f t="shared" ref="K57:K58" si="30">O57</f>
        <v>7000</v>
      </c>
      <c r="L57" s="14">
        <v>1750</v>
      </c>
      <c r="M57" s="14">
        <v>3500</v>
      </c>
      <c r="N57" s="14">
        <v>5250</v>
      </c>
      <c r="O57" s="14">
        <v>7000</v>
      </c>
      <c r="P57" s="14">
        <f t="shared" si="24"/>
        <v>0</v>
      </c>
      <c r="Q57" s="68"/>
      <c r="R57" s="68"/>
      <c r="S57" s="68"/>
      <c r="T57" s="68"/>
      <c r="U57" s="60"/>
    </row>
    <row r="58" spans="1:21" ht="25.5">
      <c r="A58" s="6"/>
      <c r="B58" s="6"/>
      <c r="C58" s="6"/>
      <c r="D58" s="6"/>
      <c r="E58" s="7" t="s">
        <v>693</v>
      </c>
      <c r="F58" s="14">
        <f t="shared" si="25"/>
        <v>345.6</v>
      </c>
      <c r="G58" s="14">
        <f t="shared" si="26"/>
        <v>86.4</v>
      </c>
      <c r="H58" s="14">
        <f t="shared" si="27"/>
        <v>172.8</v>
      </c>
      <c r="I58" s="14">
        <f t="shared" si="28"/>
        <v>259.2</v>
      </c>
      <c r="J58" s="14">
        <f t="shared" si="29"/>
        <v>345.6</v>
      </c>
      <c r="K58" s="14">
        <f t="shared" si="30"/>
        <v>345.6</v>
      </c>
      <c r="L58" s="14">
        <v>86.4</v>
      </c>
      <c r="M58" s="14">
        <v>172.8</v>
      </c>
      <c r="N58" s="14">
        <v>259.2</v>
      </c>
      <c r="O58" s="14">
        <v>345.6</v>
      </c>
      <c r="P58" s="14">
        <f t="shared" si="24"/>
        <v>0</v>
      </c>
      <c r="Q58" s="68"/>
      <c r="R58" s="68"/>
      <c r="S58" s="68"/>
      <c r="T58" s="68"/>
      <c r="U58" s="60"/>
    </row>
    <row r="59" spans="1:21" s="13" customFormat="1" ht="25.5">
      <c r="A59" s="9">
        <v>2140</v>
      </c>
      <c r="B59" s="9" t="s">
        <v>145</v>
      </c>
      <c r="C59" s="9" t="s">
        <v>163</v>
      </c>
      <c r="D59" s="9" t="s">
        <v>146</v>
      </c>
      <c r="E59" s="10" t="s">
        <v>162</v>
      </c>
      <c r="F59" s="15">
        <f t="shared" ref="F59:T59" si="31">SUM(F61)</f>
        <v>0</v>
      </c>
      <c r="G59" s="15">
        <f t="shared" si="31"/>
        <v>0</v>
      </c>
      <c r="H59" s="15">
        <f t="shared" si="31"/>
        <v>0</v>
      </c>
      <c r="I59" s="15">
        <f t="shared" si="31"/>
        <v>0</v>
      </c>
      <c r="J59" s="15">
        <f t="shared" si="31"/>
        <v>0</v>
      </c>
      <c r="K59" s="15">
        <f t="shared" si="31"/>
        <v>0</v>
      </c>
      <c r="L59" s="15">
        <f t="shared" si="31"/>
        <v>0</v>
      </c>
      <c r="M59" s="15">
        <f t="shared" si="31"/>
        <v>0</v>
      </c>
      <c r="N59" s="15">
        <f t="shared" si="31"/>
        <v>0</v>
      </c>
      <c r="O59" s="15">
        <f t="shared" si="31"/>
        <v>0</v>
      </c>
      <c r="P59" s="15">
        <f t="shared" si="31"/>
        <v>0</v>
      </c>
      <c r="Q59" s="15">
        <f t="shared" si="31"/>
        <v>0</v>
      </c>
      <c r="R59" s="15">
        <f t="shared" si="31"/>
        <v>0</v>
      </c>
      <c r="S59" s="15">
        <f t="shared" si="31"/>
        <v>0</v>
      </c>
      <c r="T59" s="15">
        <f t="shared" si="31"/>
        <v>0</v>
      </c>
      <c r="U59" s="67"/>
    </row>
    <row r="60" spans="1:21" ht="15">
      <c r="A60" s="6"/>
      <c r="B60" s="6"/>
      <c r="C60" s="6"/>
      <c r="D60" s="6"/>
      <c r="E60" s="7" t="s">
        <v>149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68"/>
      <c r="R60" s="68"/>
      <c r="S60" s="68"/>
      <c r="T60" s="68"/>
      <c r="U60" s="60"/>
    </row>
    <row r="61" spans="1:21" ht="25.5">
      <c r="A61" s="6">
        <v>2141</v>
      </c>
      <c r="B61" s="6" t="s">
        <v>145</v>
      </c>
      <c r="C61" s="6" t="s">
        <v>163</v>
      </c>
      <c r="D61" s="6" t="s">
        <v>145</v>
      </c>
      <c r="E61" s="7" t="s">
        <v>164</v>
      </c>
      <c r="F61" s="14">
        <f>SUM(K61,P61)</f>
        <v>0</v>
      </c>
      <c r="G61" s="14">
        <f t="shared" ref="G61:J61" si="32">SUM(L61,Q61)</f>
        <v>0</v>
      </c>
      <c r="H61" s="14">
        <f t="shared" si="32"/>
        <v>0</v>
      </c>
      <c r="I61" s="14">
        <f t="shared" si="32"/>
        <v>0</v>
      </c>
      <c r="J61" s="14">
        <f t="shared" si="32"/>
        <v>0</v>
      </c>
      <c r="K61" s="14">
        <f>SUM(O61)</f>
        <v>0</v>
      </c>
      <c r="L61" s="14">
        <v>0</v>
      </c>
      <c r="M61" s="14">
        <v>0</v>
      </c>
      <c r="N61" s="14">
        <f>SUM(O61,P61)</f>
        <v>0</v>
      </c>
      <c r="O61" s="14">
        <v>0</v>
      </c>
      <c r="P61" s="14">
        <f>SUM(T61)</f>
        <v>0</v>
      </c>
      <c r="Q61" s="68"/>
      <c r="R61" s="68"/>
      <c r="S61" s="68"/>
      <c r="T61" s="68"/>
      <c r="U61" s="60"/>
    </row>
    <row r="62" spans="1:21" s="13" customFormat="1" ht="51">
      <c r="A62" s="9">
        <v>2150</v>
      </c>
      <c r="B62" s="9" t="s">
        <v>145</v>
      </c>
      <c r="C62" s="9" t="s">
        <v>166</v>
      </c>
      <c r="D62" s="9" t="s">
        <v>146</v>
      </c>
      <c r="E62" s="10" t="s">
        <v>165</v>
      </c>
      <c r="F62" s="15">
        <f t="shared" ref="F62:T62" si="33">SUM(F64)</f>
        <v>0</v>
      </c>
      <c r="G62" s="15">
        <f t="shared" si="33"/>
        <v>0</v>
      </c>
      <c r="H62" s="15">
        <f t="shared" si="33"/>
        <v>0</v>
      </c>
      <c r="I62" s="15">
        <f t="shared" si="33"/>
        <v>0</v>
      </c>
      <c r="J62" s="15">
        <f t="shared" si="33"/>
        <v>0</v>
      </c>
      <c r="K62" s="15">
        <f t="shared" si="33"/>
        <v>0</v>
      </c>
      <c r="L62" s="15">
        <f t="shared" si="33"/>
        <v>0</v>
      </c>
      <c r="M62" s="15">
        <f t="shared" si="33"/>
        <v>0</v>
      </c>
      <c r="N62" s="15">
        <f t="shared" si="33"/>
        <v>0</v>
      </c>
      <c r="O62" s="15">
        <f t="shared" si="33"/>
        <v>0</v>
      </c>
      <c r="P62" s="15">
        <f t="shared" si="33"/>
        <v>0</v>
      </c>
      <c r="Q62" s="15">
        <f t="shared" si="33"/>
        <v>0</v>
      </c>
      <c r="R62" s="15">
        <f t="shared" si="33"/>
        <v>0</v>
      </c>
      <c r="S62" s="15">
        <f t="shared" si="33"/>
        <v>0</v>
      </c>
      <c r="T62" s="15">
        <f t="shared" si="33"/>
        <v>0</v>
      </c>
      <c r="U62" s="67"/>
    </row>
    <row r="63" spans="1:21" ht="15">
      <c r="A63" s="6"/>
      <c r="B63" s="6"/>
      <c r="C63" s="6"/>
      <c r="D63" s="6"/>
      <c r="E63" s="7" t="s">
        <v>149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68"/>
      <c r="R63" s="68"/>
      <c r="S63" s="68"/>
      <c r="T63" s="68"/>
      <c r="U63" s="60"/>
    </row>
    <row r="64" spans="1:21" ht="38.25">
      <c r="A64" s="6">
        <v>2151</v>
      </c>
      <c r="B64" s="6" t="s">
        <v>145</v>
      </c>
      <c r="C64" s="6" t="s">
        <v>166</v>
      </c>
      <c r="D64" s="6" t="s">
        <v>145</v>
      </c>
      <c r="E64" s="7" t="s">
        <v>167</v>
      </c>
      <c r="F64" s="14">
        <f>SUM(K64,P64)</f>
        <v>0</v>
      </c>
      <c r="G64" s="14">
        <f t="shared" ref="G64:J64" si="34">SUM(L64,Q64)</f>
        <v>0</v>
      </c>
      <c r="H64" s="14">
        <f t="shared" si="34"/>
        <v>0</v>
      </c>
      <c r="I64" s="14">
        <f t="shared" si="34"/>
        <v>0</v>
      </c>
      <c r="J64" s="14">
        <f t="shared" si="34"/>
        <v>0</v>
      </c>
      <c r="K64" s="14">
        <f>SUM(O64)</f>
        <v>0</v>
      </c>
      <c r="L64" s="14">
        <v>0</v>
      </c>
      <c r="M64" s="14">
        <v>0</v>
      </c>
      <c r="N64" s="14">
        <f>SUM(O64,P64)</f>
        <v>0</v>
      </c>
      <c r="O64" s="14">
        <v>0</v>
      </c>
      <c r="P64" s="14">
        <f>SUM(T64)</f>
        <v>0</v>
      </c>
      <c r="Q64" s="68"/>
      <c r="R64" s="68"/>
      <c r="S64" s="68"/>
      <c r="T64" s="68"/>
      <c r="U64" s="60"/>
    </row>
    <row r="65" spans="1:23" ht="38.25">
      <c r="A65" s="6">
        <v>2160</v>
      </c>
      <c r="B65" s="6" t="s">
        <v>145</v>
      </c>
      <c r="C65" s="6" t="s">
        <v>169</v>
      </c>
      <c r="D65" s="6" t="s">
        <v>146</v>
      </c>
      <c r="E65" s="7" t="s">
        <v>168</v>
      </c>
      <c r="F65" s="14">
        <f>F67</f>
        <v>33320.699999999997</v>
      </c>
      <c r="G65" s="14">
        <f t="shared" ref="G65:T65" si="35">SUM(G67)</f>
        <v>11082.7</v>
      </c>
      <c r="H65" s="14">
        <f t="shared" si="35"/>
        <v>32120.7</v>
      </c>
      <c r="I65" s="14">
        <f t="shared" si="35"/>
        <v>33020.699999999997</v>
      </c>
      <c r="J65" s="14">
        <f t="shared" si="35"/>
        <v>33320.699999999997</v>
      </c>
      <c r="K65" s="14">
        <f t="shared" si="35"/>
        <v>3683</v>
      </c>
      <c r="L65" s="14">
        <f t="shared" si="35"/>
        <v>1245</v>
      </c>
      <c r="M65" s="14">
        <f t="shared" si="35"/>
        <v>2483</v>
      </c>
      <c r="N65" s="14">
        <f t="shared" si="35"/>
        <v>3383</v>
      </c>
      <c r="O65" s="14">
        <f t="shared" si="35"/>
        <v>3683</v>
      </c>
      <c r="P65" s="14">
        <f t="shared" si="35"/>
        <v>29637.7</v>
      </c>
      <c r="Q65" s="14">
        <f t="shared" si="35"/>
        <v>9837.7000000000007</v>
      </c>
      <c r="R65" s="14">
        <f t="shared" si="35"/>
        <v>29637.7</v>
      </c>
      <c r="S65" s="14">
        <f t="shared" si="35"/>
        <v>29637.7</v>
      </c>
      <c r="T65" s="14">
        <f t="shared" si="35"/>
        <v>29637.7</v>
      </c>
      <c r="U65" s="60"/>
    </row>
    <row r="66" spans="1:23" ht="15">
      <c r="A66" s="6"/>
      <c r="B66" s="6"/>
      <c r="C66" s="6"/>
      <c r="D66" s="6"/>
      <c r="E66" s="7" t="s">
        <v>149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68"/>
      <c r="R66" s="68"/>
      <c r="S66" s="68"/>
      <c r="T66" s="68"/>
      <c r="U66" s="67"/>
      <c r="V66" s="13"/>
      <c r="W66" s="13"/>
    </row>
    <row r="67" spans="1:23" ht="38.25">
      <c r="A67" s="6">
        <v>2161</v>
      </c>
      <c r="B67" s="6" t="s">
        <v>145</v>
      </c>
      <c r="C67" s="6" t="s">
        <v>169</v>
      </c>
      <c r="D67" s="6" t="s">
        <v>145</v>
      </c>
      <c r="E67" s="7" t="s">
        <v>170</v>
      </c>
      <c r="F67" s="14">
        <f>SUM(F69:F76)</f>
        <v>33320.699999999997</v>
      </c>
      <c r="G67" s="14">
        <f t="shared" ref="G67:T67" si="36">SUM(G69:G76)</f>
        <v>11082.7</v>
      </c>
      <c r="H67" s="14">
        <f t="shared" si="36"/>
        <v>32120.7</v>
      </c>
      <c r="I67" s="14">
        <f t="shared" si="36"/>
        <v>33020.699999999997</v>
      </c>
      <c r="J67" s="14">
        <f t="shared" si="36"/>
        <v>33320.699999999997</v>
      </c>
      <c r="K67" s="14">
        <f t="shared" si="36"/>
        <v>3683</v>
      </c>
      <c r="L67" s="14">
        <f t="shared" si="36"/>
        <v>1245</v>
      </c>
      <c r="M67" s="14">
        <f t="shared" si="36"/>
        <v>2483</v>
      </c>
      <c r="N67" s="14">
        <f t="shared" si="36"/>
        <v>3383</v>
      </c>
      <c r="O67" s="14">
        <f t="shared" si="36"/>
        <v>3683</v>
      </c>
      <c r="P67" s="14">
        <f t="shared" si="36"/>
        <v>29637.7</v>
      </c>
      <c r="Q67" s="14">
        <f t="shared" si="36"/>
        <v>9837.7000000000007</v>
      </c>
      <c r="R67" s="14">
        <f t="shared" si="36"/>
        <v>29637.7</v>
      </c>
      <c r="S67" s="14">
        <f t="shared" si="36"/>
        <v>29637.7</v>
      </c>
      <c r="T67" s="14">
        <f t="shared" si="36"/>
        <v>29637.7</v>
      </c>
      <c r="U67" s="67"/>
      <c r="V67" s="13"/>
      <c r="W67" s="13"/>
    </row>
    <row r="68" spans="1:23" ht="36">
      <c r="A68" s="6"/>
      <c r="B68" s="6"/>
      <c r="C68" s="6"/>
      <c r="D68" s="6"/>
      <c r="E68" s="48" t="s">
        <v>685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67"/>
      <c r="V68" s="13"/>
      <c r="W68" s="13"/>
    </row>
    <row r="69" spans="1:23" ht="25.5">
      <c r="A69" s="6"/>
      <c r="B69" s="6"/>
      <c r="C69" s="6"/>
      <c r="D69" s="6"/>
      <c r="E69" s="7" t="s">
        <v>694</v>
      </c>
      <c r="F69" s="14">
        <f>SUM(K69,P69)</f>
        <v>388</v>
      </c>
      <c r="G69" s="14">
        <f t="shared" ref="G69:J69" si="37">SUM(L69,Q69)</f>
        <v>50</v>
      </c>
      <c r="H69" s="14">
        <f t="shared" si="37"/>
        <v>288</v>
      </c>
      <c r="I69" s="14">
        <f t="shared" si="37"/>
        <v>338</v>
      </c>
      <c r="J69" s="14">
        <f t="shared" si="37"/>
        <v>388</v>
      </c>
      <c r="K69" s="14">
        <f t="shared" ref="K69:K76" si="38">SUM(O69)</f>
        <v>388</v>
      </c>
      <c r="L69" s="14">
        <v>50</v>
      </c>
      <c r="M69" s="14">
        <v>288</v>
      </c>
      <c r="N69" s="14">
        <v>338</v>
      </c>
      <c r="O69" s="14">
        <v>388</v>
      </c>
      <c r="P69" s="14">
        <f t="shared" ref="P69:P76" si="39">T69</f>
        <v>0</v>
      </c>
      <c r="Q69" s="14"/>
      <c r="R69" s="14"/>
      <c r="S69" s="14"/>
      <c r="T69" s="14"/>
      <c r="U69" s="67"/>
      <c r="V69" s="13"/>
      <c r="W69" s="13"/>
    </row>
    <row r="70" spans="1:23" ht="25.5">
      <c r="A70" s="6"/>
      <c r="B70" s="6"/>
      <c r="C70" s="6"/>
      <c r="D70" s="6"/>
      <c r="E70" s="50" t="s">
        <v>697</v>
      </c>
      <c r="F70" s="14">
        <f t="shared" ref="F70:F76" si="40">SUM(K70,P70)</f>
        <v>1230</v>
      </c>
      <c r="G70" s="14">
        <f t="shared" ref="G70:G76" si="41">SUM(L70,Q70)</f>
        <v>350</v>
      </c>
      <c r="H70" s="14">
        <f t="shared" ref="H70:H76" si="42">SUM(M70,R70)</f>
        <v>880</v>
      </c>
      <c r="I70" s="14">
        <f t="shared" ref="I70:I76" si="43">SUM(N70,S70)</f>
        <v>1230</v>
      </c>
      <c r="J70" s="14">
        <f t="shared" ref="J70:J76" si="44">SUM(O70,T70)</f>
        <v>1230</v>
      </c>
      <c r="K70" s="14">
        <f t="shared" si="38"/>
        <v>1230</v>
      </c>
      <c r="L70" s="14">
        <v>350</v>
      </c>
      <c r="M70" s="14">
        <v>880</v>
      </c>
      <c r="N70" s="14">
        <v>1230</v>
      </c>
      <c r="O70" s="14">
        <v>1230</v>
      </c>
      <c r="P70" s="14">
        <f t="shared" si="39"/>
        <v>0</v>
      </c>
      <c r="Q70" s="14"/>
      <c r="R70" s="14"/>
      <c r="S70" s="14"/>
      <c r="T70" s="14"/>
      <c r="U70" s="67"/>
      <c r="V70" s="13"/>
      <c r="W70" s="13"/>
    </row>
    <row r="71" spans="1:23" ht="38.25">
      <c r="A71" s="6"/>
      <c r="B71" s="6"/>
      <c r="C71" s="6"/>
      <c r="D71" s="6"/>
      <c r="E71" s="50" t="s">
        <v>705</v>
      </c>
      <c r="F71" s="14">
        <f t="shared" si="40"/>
        <v>1295</v>
      </c>
      <c r="G71" s="14">
        <f t="shared" si="41"/>
        <v>545</v>
      </c>
      <c r="H71" s="14">
        <f t="shared" si="42"/>
        <v>545</v>
      </c>
      <c r="I71" s="14">
        <f t="shared" si="43"/>
        <v>1045</v>
      </c>
      <c r="J71" s="14">
        <f t="shared" si="44"/>
        <v>1295</v>
      </c>
      <c r="K71" s="14">
        <f t="shared" si="38"/>
        <v>1295</v>
      </c>
      <c r="L71" s="14">
        <v>545</v>
      </c>
      <c r="M71" s="14">
        <v>545</v>
      </c>
      <c r="N71" s="14">
        <v>1045</v>
      </c>
      <c r="O71" s="14">
        <v>1295</v>
      </c>
      <c r="P71" s="14">
        <f t="shared" si="39"/>
        <v>0</v>
      </c>
      <c r="Q71" s="14"/>
      <c r="R71" s="14"/>
      <c r="S71" s="14"/>
      <c r="T71" s="14"/>
      <c r="U71" s="67"/>
      <c r="V71" s="13"/>
      <c r="W71" s="13"/>
    </row>
    <row r="72" spans="1:23" ht="25.5">
      <c r="A72" s="6"/>
      <c r="B72" s="6"/>
      <c r="C72" s="6"/>
      <c r="D72" s="6"/>
      <c r="E72" s="50" t="s">
        <v>702</v>
      </c>
      <c r="F72" s="14">
        <f t="shared" si="40"/>
        <v>770</v>
      </c>
      <c r="G72" s="14">
        <f t="shared" si="41"/>
        <v>300</v>
      </c>
      <c r="H72" s="14">
        <f t="shared" si="42"/>
        <v>770</v>
      </c>
      <c r="I72" s="14">
        <f t="shared" si="43"/>
        <v>770</v>
      </c>
      <c r="J72" s="14">
        <f t="shared" si="44"/>
        <v>770</v>
      </c>
      <c r="K72" s="14">
        <f t="shared" si="38"/>
        <v>770</v>
      </c>
      <c r="L72" s="14">
        <v>300</v>
      </c>
      <c r="M72" s="14">
        <v>770</v>
      </c>
      <c r="N72" s="14">
        <v>770</v>
      </c>
      <c r="O72" s="14">
        <v>770</v>
      </c>
      <c r="P72" s="14">
        <f t="shared" si="39"/>
        <v>0</v>
      </c>
      <c r="Q72" s="14"/>
      <c r="R72" s="14"/>
      <c r="S72" s="14"/>
      <c r="T72" s="14"/>
      <c r="U72" s="67"/>
      <c r="V72" s="13"/>
      <c r="W72" s="13"/>
    </row>
    <row r="73" spans="1:23" ht="25.5">
      <c r="A73" s="6"/>
      <c r="B73" s="6"/>
      <c r="C73" s="6"/>
      <c r="D73" s="6"/>
      <c r="E73" s="50" t="s">
        <v>707</v>
      </c>
      <c r="F73" s="14">
        <f t="shared" ref="F73:F74" si="45">SUM(K73,P73)</f>
        <v>6400</v>
      </c>
      <c r="G73" s="14">
        <f t="shared" ref="G73:G74" si="46">SUM(L73,Q73)</f>
        <v>0</v>
      </c>
      <c r="H73" s="14">
        <f t="shared" ref="H73:H74" si="47">SUM(M73,R73)</f>
        <v>6400</v>
      </c>
      <c r="I73" s="14">
        <f t="shared" ref="I73:I74" si="48">SUM(N73,S73)</f>
        <v>6400</v>
      </c>
      <c r="J73" s="14">
        <f t="shared" ref="J73:J74" si="49">SUM(O73,T73)</f>
        <v>6400</v>
      </c>
      <c r="K73" s="14">
        <f t="shared" si="38"/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39"/>
        <v>6400</v>
      </c>
      <c r="Q73" s="14">
        <v>0</v>
      </c>
      <c r="R73" s="14">
        <v>6400</v>
      </c>
      <c r="S73" s="14">
        <v>6400</v>
      </c>
      <c r="T73" s="14">
        <v>6400</v>
      </c>
      <c r="U73" s="67"/>
      <c r="V73" s="13"/>
      <c r="W73" s="13"/>
    </row>
    <row r="74" spans="1:23" ht="25.5">
      <c r="A74" s="6"/>
      <c r="B74" s="6"/>
      <c r="C74" s="6"/>
      <c r="D74" s="6"/>
      <c r="E74" s="50" t="s">
        <v>731</v>
      </c>
      <c r="F74" s="14">
        <f t="shared" si="45"/>
        <v>4637.7</v>
      </c>
      <c r="G74" s="14">
        <f t="shared" si="46"/>
        <v>4637.7</v>
      </c>
      <c r="H74" s="14">
        <f t="shared" si="47"/>
        <v>4637.7</v>
      </c>
      <c r="I74" s="14">
        <f t="shared" si="48"/>
        <v>4637.7</v>
      </c>
      <c r="J74" s="14">
        <f t="shared" si="49"/>
        <v>4637.7</v>
      </c>
      <c r="K74" s="14">
        <f t="shared" si="38"/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39"/>
        <v>4637.7</v>
      </c>
      <c r="Q74" s="14">
        <v>4637.7</v>
      </c>
      <c r="R74" s="14">
        <v>4637.7</v>
      </c>
      <c r="S74" s="14">
        <v>4637.7</v>
      </c>
      <c r="T74" s="14">
        <v>4637.7</v>
      </c>
      <c r="U74" s="67"/>
      <c r="V74" s="13"/>
      <c r="W74" s="13"/>
    </row>
    <row r="75" spans="1:23" ht="25.5">
      <c r="A75" s="6"/>
      <c r="B75" s="6"/>
      <c r="C75" s="6"/>
      <c r="D75" s="6"/>
      <c r="E75" s="62" t="s">
        <v>713</v>
      </c>
      <c r="F75" s="14">
        <f t="shared" ref="F75" si="50">SUM(K75,P75)</f>
        <v>13400</v>
      </c>
      <c r="G75" s="14">
        <f t="shared" ref="G75" si="51">SUM(L75,Q75)</f>
        <v>0</v>
      </c>
      <c r="H75" s="14">
        <f t="shared" ref="H75" si="52">SUM(M75,R75)</f>
        <v>13400</v>
      </c>
      <c r="I75" s="14">
        <f t="shared" ref="I75" si="53">SUM(N75,S75)</f>
        <v>13400</v>
      </c>
      <c r="J75" s="14">
        <f t="shared" ref="J75" si="54">SUM(O75,T75)</f>
        <v>13400</v>
      </c>
      <c r="K75" s="14">
        <f t="shared" ref="K75" si="55">SUM(O75)</f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39"/>
        <v>13400</v>
      </c>
      <c r="Q75" s="14"/>
      <c r="R75" s="14">
        <v>13400</v>
      </c>
      <c r="S75" s="14">
        <v>13400</v>
      </c>
      <c r="T75" s="14">
        <v>13400</v>
      </c>
      <c r="U75" s="67"/>
      <c r="V75" s="13"/>
      <c r="W75" s="13"/>
    </row>
    <row r="76" spans="1:23" ht="25.5">
      <c r="A76" s="6"/>
      <c r="B76" s="6"/>
      <c r="C76" s="6"/>
      <c r="D76" s="6"/>
      <c r="E76" s="50" t="s">
        <v>704</v>
      </c>
      <c r="F76" s="14">
        <f t="shared" si="40"/>
        <v>5200</v>
      </c>
      <c r="G76" s="14">
        <f t="shared" si="41"/>
        <v>5200</v>
      </c>
      <c r="H76" s="14">
        <f t="shared" si="42"/>
        <v>5200</v>
      </c>
      <c r="I76" s="14">
        <f t="shared" si="43"/>
        <v>5200</v>
      </c>
      <c r="J76" s="14">
        <f t="shared" si="44"/>
        <v>5200</v>
      </c>
      <c r="K76" s="14">
        <f t="shared" si="38"/>
        <v>0</v>
      </c>
      <c r="L76" s="14"/>
      <c r="M76" s="14"/>
      <c r="N76" s="14"/>
      <c r="O76" s="14"/>
      <c r="P76" s="14">
        <f t="shared" si="39"/>
        <v>5200</v>
      </c>
      <c r="Q76" s="14">
        <v>5200</v>
      </c>
      <c r="R76" s="14">
        <v>5200</v>
      </c>
      <c r="S76" s="14">
        <v>5200</v>
      </c>
      <c r="T76" s="14">
        <v>5200</v>
      </c>
      <c r="U76" s="67"/>
      <c r="V76" s="13"/>
      <c r="W76" s="13"/>
    </row>
    <row r="77" spans="1:23" s="13" customFormat="1" ht="25.5">
      <c r="A77" s="9">
        <v>2170</v>
      </c>
      <c r="B77" s="9" t="s">
        <v>145</v>
      </c>
      <c r="C77" s="9" t="s">
        <v>172</v>
      </c>
      <c r="D77" s="9" t="s">
        <v>146</v>
      </c>
      <c r="E77" s="10" t="s">
        <v>171</v>
      </c>
      <c r="F77" s="15">
        <f t="shared" ref="F77:T77" si="56">SUM(F79)</f>
        <v>0</v>
      </c>
      <c r="G77" s="15">
        <f t="shared" si="56"/>
        <v>0</v>
      </c>
      <c r="H77" s="15">
        <f t="shared" si="56"/>
        <v>0</v>
      </c>
      <c r="I77" s="15">
        <f t="shared" si="56"/>
        <v>0</v>
      </c>
      <c r="J77" s="15">
        <f t="shared" si="56"/>
        <v>0</v>
      </c>
      <c r="K77" s="15">
        <f t="shared" si="56"/>
        <v>0</v>
      </c>
      <c r="L77" s="15">
        <f t="shared" si="56"/>
        <v>0</v>
      </c>
      <c r="M77" s="15">
        <f t="shared" si="56"/>
        <v>0</v>
      </c>
      <c r="N77" s="15">
        <f t="shared" si="56"/>
        <v>0</v>
      </c>
      <c r="O77" s="15">
        <f t="shared" si="56"/>
        <v>0</v>
      </c>
      <c r="P77" s="15">
        <f t="shared" si="56"/>
        <v>0</v>
      </c>
      <c r="Q77" s="15">
        <f t="shared" si="56"/>
        <v>0</v>
      </c>
      <c r="R77" s="15">
        <f t="shared" si="56"/>
        <v>0</v>
      </c>
      <c r="S77" s="15">
        <f t="shared" si="56"/>
        <v>0</v>
      </c>
      <c r="T77" s="15">
        <f t="shared" si="56"/>
        <v>0</v>
      </c>
      <c r="U77" s="67"/>
    </row>
    <row r="78" spans="1:23" ht="15">
      <c r="A78" s="6"/>
      <c r="B78" s="6"/>
      <c r="C78" s="6"/>
      <c r="D78" s="6"/>
      <c r="E78" s="7" t="s">
        <v>149</v>
      </c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68"/>
      <c r="R78" s="68"/>
      <c r="S78" s="68"/>
      <c r="T78" s="68"/>
      <c r="U78" s="60"/>
    </row>
    <row r="79" spans="1:23" ht="25.5">
      <c r="A79" s="6">
        <v>2171</v>
      </c>
      <c r="B79" s="6" t="s">
        <v>145</v>
      </c>
      <c r="C79" s="6" t="s">
        <v>172</v>
      </c>
      <c r="D79" s="6" t="s">
        <v>145</v>
      </c>
      <c r="E79" s="7" t="s">
        <v>171</v>
      </c>
      <c r="F79" s="14">
        <f>SUM(K79,P79)</f>
        <v>0</v>
      </c>
      <c r="G79" s="14">
        <f t="shared" ref="G79:J79" si="57">SUM(L79,Q79)</f>
        <v>0</v>
      </c>
      <c r="H79" s="14">
        <f t="shared" si="57"/>
        <v>0</v>
      </c>
      <c r="I79" s="14">
        <f t="shared" si="57"/>
        <v>0</v>
      </c>
      <c r="J79" s="14">
        <f t="shared" si="57"/>
        <v>0</v>
      </c>
      <c r="K79" s="14">
        <f>SUM(O79)</f>
        <v>0</v>
      </c>
      <c r="L79" s="14">
        <v>0</v>
      </c>
      <c r="M79" s="14">
        <v>0</v>
      </c>
      <c r="N79" s="14">
        <f>SUM(O79,P79)</f>
        <v>0</v>
      </c>
      <c r="O79" s="14">
        <v>0</v>
      </c>
      <c r="P79" s="14">
        <f>SUM(T79)</f>
        <v>0</v>
      </c>
      <c r="Q79" s="68"/>
      <c r="R79" s="68"/>
      <c r="S79" s="68"/>
      <c r="T79" s="68"/>
      <c r="U79" s="60"/>
    </row>
    <row r="80" spans="1:23" s="13" customFormat="1" ht="51">
      <c r="A80" s="9">
        <v>2180</v>
      </c>
      <c r="B80" s="9" t="s">
        <v>145</v>
      </c>
      <c r="C80" s="9" t="s">
        <v>174</v>
      </c>
      <c r="D80" s="9" t="s">
        <v>146</v>
      </c>
      <c r="E80" s="10" t="s">
        <v>173</v>
      </c>
      <c r="F80" s="15">
        <f t="shared" ref="F80:T80" si="58">SUM(F82)</f>
        <v>0</v>
      </c>
      <c r="G80" s="15">
        <f t="shared" si="58"/>
        <v>0</v>
      </c>
      <c r="H80" s="15">
        <f t="shared" si="58"/>
        <v>0</v>
      </c>
      <c r="I80" s="15">
        <f t="shared" si="58"/>
        <v>0</v>
      </c>
      <c r="J80" s="15">
        <f t="shared" si="58"/>
        <v>0</v>
      </c>
      <c r="K80" s="15">
        <f t="shared" si="58"/>
        <v>0</v>
      </c>
      <c r="L80" s="15">
        <f t="shared" si="58"/>
        <v>0</v>
      </c>
      <c r="M80" s="15">
        <f t="shared" si="58"/>
        <v>0</v>
      </c>
      <c r="N80" s="15">
        <f t="shared" si="58"/>
        <v>0</v>
      </c>
      <c r="O80" s="15">
        <f t="shared" si="58"/>
        <v>0</v>
      </c>
      <c r="P80" s="15">
        <f t="shared" si="58"/>
        <v>0</v>
      </c>
      <c r="Q80" s="15">
        <f t="shared" si="58"/>
        <v>0</v>
      </c>
      <c r="R80" s="15">
        <f t="shared" si="58"/>
        <v>0</v>
      </c>
      <c r="S80" s="15">
        <f t="shared" si="58"/>
        <v>0</v>
      </c>
      <c r="T80" s="15">
        <f t="shared" si="58"/>
        <v>0</v>
      </c>
      <c r="U80" s="67"/>
    </row>
    <row r="81" spans="1:21" ht="15">
      <c r="A81" s="6"/>
      <c r="B81" s="6"/>
      <c r="C81" s="6"/>
      <c r="D81" s="6"/>
      <c r="E81" s="7" t="s">
        <v>149</v>
      </c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68"/>
      <c r="R81" s="68"/>
      <c r="S81" s="68"/>
      <c r="T81" s="68"/>
      <c r="U81" s="60"/>
    </row>
    <row r="82" spans="1:21" s="13" customFormat="1" ht="51">
      <c r="A82" s="9">
        <v>2181</v>
      </c>
      <c r="B82" s="9" t="s">
        <v>145</v>
      </c>
      <c r="C82" s="9" t="s">
        <v>174</v>
      </c>
      <c r="D82" s="9" t="s">
        <v>145</v>
      </c>
      <c r="E82" s="10" t="s">
        <v>173</v>
      </c>
      <c r="F82" s="15">
        <f t="shared" ref="F82:O82" si="59">SUM(F84:F85)</f>
        <v>0</v>
      </c>
      <c r="G82" s="15">
        <f t="shared" si="59"/>
        <v>0</v>
      </c>
      <c r="H82" s="15">
        <f t="shared" si="59"/>
        <v>0</v>
      </c>
      <c r="I82" s="15">
        <f t="shared" si="59"/>
        <v>0</v>
      </c>
      <c r="J82" s="15">
        <f t="shared" si="59"/>
        <v>0</v>
      </c>
      <c r="K82" s="15">
        <f t="shared" si="59"/>
        <v>0</v>
      </c>
      <c r="L82" s="15">
        <f t="shared" si="59"/>
        <v>0</v>
      </c>
      <c r="M82" s="15">
        <f t="shared" si="59"/>
        <v>0</v>
      </c>
      <c r="N82" s="15">
        <f t="shared" si="59"/>
        <v>0</v>
      </c>
      <c r="O82" s="15">
        <f t="shared" si="59"/>
        <v>0</v>
      </c>
      <c r="P82" s="15">
        <f t="shared" ref="P82:T82" si="60">SUM(P84:P85)</f>
        <v>0</v>
      </c>
      <c r="Q82" s="15">
        <f t="shared" si="60"/>
        <v>0</v>
      </c>
      <c r="R82" s="15">
        <f t="shared" si="60"/>
        <v>0</v>
      </c>
      <c r="S82" s="15">
        <f t="shared" si="60"/>
        <v>0</v>
      </c>
      <c r="T82" s="15">
        <f t="shared" si="60"/>
        <v>0</v>
      </c>
      <c r="U82" s="67"/>
    </row>
    <row r="83" spans="1:21" ht="15">
      <c r="A83" s="6"/>
      <c r="B83" s="6"/>
      <c r="C83" s="6"/>
      <c r="D83" s="6"/>
      <c r="E83" s="7" t="s">
        <v>149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68"/>
      <c r="R83" s="68"/>
      <c r="S83" s="68"/>
      <c r="T83" s="68"/>
      <c r="U83" s="60"/>
    </row>
    <row r="84" spans="1:21" ht="25.5">
      <c r="A84" s="6">
        <v>2182</v>
      </c>
      <c r="B84" s="6" t="s">
        <v>145</v>
      </c>
      <c r="C84" s="6" t="s">
        <v>174</v>
      </c>
      <c r="D84" s="6" t="s">
        <v>145</v>
      </c>
      <c r="E84" s="7" t="s">
        <v>175</v>
      </c>
      <c r="F84" s="14">
        <f t="shared" ref="F84:J85" si="61">SUM(K84,P84)</f>
        <v>0</v>
      </c>
      <c r="G84" s="14">
        <f t="shared" si="61"/>
        <v>0</v>
      </c>
      <c r="H84" s="14">
        <f t="shared" si="61"/>
        <v>0</v>
      </c>
      <c r="I84" s="14">
        <f t="shared" si="61"/>
        <v>0</v>
      </c>
      <c r="J84" s="14">
        <f t="shared" si="61"/>
        <v>0</v>
      </c>
      <c r="K84" s="14">
        <f>SUM(L84,M84)</f>
        <v>0</v>
      </c>
      <c r="L84" s="14">
        <v>0</v>
      </c>
      <c r="M84" s="14">
        <v>0</v>
      </c>
      <c r="N84" s="14">
        <f>SUM(O84,P84)</f>
        <v>0</v>
      </c>
      <c r="O84" s="14">
        <v>0</v>
      </c>
      <c r="P84" s="14">
        <f>SUM(Q84,R84)</f>
        <v>0</v>
      </c>
      <c r="Q84" s="68"/>
      <c r="R84" s="68"/>
      <c r="S84" s="68"/>
      <c r="T84" s="68"/>
      <c r="U84" s="60"/>
    </row>
    <row r="85" spans="1:21" ht="25.5">
      <c r="A85" s="6">
        <v>2183</v>
      </c>
      <c r="B85" s="6" t="s">
        <v>145</v>
      </c>
      <c r="C85" s="6" t="s">
        <v>174</v>
      </c>
      <c r="D85" s="6" t="s">
        <v>145</v>
      </c>
      <c r="E85" s="7" t="s">
        <v>176</v>
      </c>
      <c r="F85" s="14">
        <f t="shared" si="61"/>
        <v>0</v>
      </c>
      <c r="G85" s="14">
        <f t="shared" si="61"/>
        <v>0</v>
      </c>
      <c r="H85" s="14">
        <f t="shared" si="61"/>
        <v>0</v>
      </c>
      <c r="I85" s="14">
        <f t="shared" si="61"/>
        <v>0</v>
      </c>
      <c r="J85" s="14">
        <f t="shared" si="61"/>
        <v>0</v>
      </c>
      <c r="K85" s="14">
        <f>SUM(L85,M85)</f>
        <v>0</v>
      </c>
      <c r="L85" s="14">
        <v>0</v>
      </c>
      <c r="M85" s="14">
        <v>0</v>
      </c>
      <c r="N85" s="14">
        <f>SUM(O85,P85)</f>
        <v>0</v>
      </c>
      <c r="O85" s="14">
        <v>0</v>
      </c>
      <c r="P85" s="14">
        <f>SUM(Q85,R85)</f>
        <v>0</v>
      </c>
      <c r="Q85" s="68"/>
      <c r="R85" s="68"/>
      <c r="S85" s="68"/>
      <c r="T85" s="68"/>
      <c r="U85" s="60"/>
    </row>
    <row r="86" spans="1:21" ht="38.25" hidden="1">
      <c r="A86" s="6">
        <v>2200</v>
      </c>
      <c r="B86" s="6" t="s">
        <v>152</v>
      </c>
      <c r="C86" s="6" t="s">
        <v>146</v>
      </c>
      <c r="D86" s="6" t="s">
        <v>146</v>
      </c>
      <c r="E86" s="7" t="s">
        <v>177</v>
      </c>
      <c r="F86" s="14">
        <f t="shared" ref="F86:P86" si="62">SUM(F88,F91,F94,F97,F100)</f>
        <v>0</v>
      </c>
      <c r="G86" s="14">
        <f t="shared" si="62"/>
        <v>0</v>
      </c>
      <c r="H86" s="14">
        <f t="shared" si="62"/>
        <v>0</v>
      </c>
      <c r="I86" s="14"/>
      <c r="J86" s="14"/>
      <c r="K86" s="14">
        <f t="shared" si="62"/>
        <v>0</v>
      </c>
      <c r="L86" s="14">
        <f t="shared" si="62"/>
        <v>0</v>
      </c>
      <c r="M86" s="14">
        <f t="shared" si="62"/>
        <v>0</v>
      </c>
      <c r="N86" s="14">
        <f t="shared" si="62"/>
        <v>0</v>
      </c>
      <c r="O86" s="14">
        <f t="shared" si="62"/>
        <v>0</v>
      </c>
      <c r="P86" s="14">
        <f t="shared" si="62"/>
        <v>0</v>
      </c>
      <c r="Q86" s="68"/>
      <c r="R86" s="68"/>
      <c r="S86" s="68"/>
      <c r="T86" s="68"/>
      <c r="U86" s="60"/>
    </row>
    <row r="87" spans="1:21" ht="15" hidden="1">
      <c r="A87" s="6"/>
      <c r="B87" s="6"/>
      <c r="C87" s="6"/>
      <c r="D87" s="6"/>
      <c r="E87" s="7" t="s">
        <v>147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68"/>
      <c r="R87" s="68"/>
      <c r="S87" s="68"/>
      <c r="T87" s="68"/>
      <c r="U87" s="60"/>
    </row>
    <row r="88" spans="1:21" ht="15" hidden="1">
      <c r="A88" s="6">
        <v>2210</v>
      </c>
      <c r="B88" s="6" t="s">
        <v>152</v>
      </c>
      <c r="C88" s="6" t="s">
        <v>145</v>
      </c>
      <c r="D88" s="6" t="s">
        <v>146</v>
      </c>
      <c r="E88" s="7" t="s">
        <v>178</v>
      </c>
      <c r="F88" s="14">
        <f t="shared" ref="F88:P88" si="63">SUM(F90)</f>
        <v>0</v>
      </c>
      <c r="G88" s="14">
        <f t="shared" si="63"/>
        <v>0</v>
      </c>
      <c r="H88" s="14">
        <f t="shared" si="63"/>
        <v>0</v>
      </c>
      <c r="I88" s="14"/>
      <c r="J88" s="14"/>
      <c r="K88" s="14">
        <f t="shared" si="63"/>
        <v>0</v>
      </c>
      <c r="L88" s="14">
        <f t="shared" si="63"/>
        <v>0</v>
      </c>
      <c r="M88" s="14">
        <f t="shared" si="63"/>
        <v>0</v>
      </c>
      <c r="N88" s="14">
        <f t="shared" si="63"/>
        <v>0</v>
      </c>
      <c r="O88" s="14">
        <f t="shared" si="63"/>
        <v>0</v>
      </c>
      <c r="P88" s="14">
        <f t="shared" si="63"/>
        <v>0</v>
      </c>
      <c r="Q88" s="68"/>
      <c r="R88" s="68"/>
      <c r="S88" s="68"/>
      <c r="T88" s="68"/>
      <c r="U88" s="60"/>
    </row>
    <row r="89" spans="1:21" ht="15" hidden="1">
      <c r="A89" s="6"/>
      <c r="B89" s="6"/>
      <c r="C89" s="6"/>
      <c r="D89" s="6"/>
      <c r="E89" s="7" t="s">
        <v>149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68"/>
      <c r="R89" s="68"/>
      <c r="S89" s="68"/>
      <c r="T89" s="68"/>
      <c r="U89" s="60"/>
    </row>
    <row r="90" spans="1:21" ht="15" hidden="1">
      <c r="A90" s="6">
        <v>2211</v>
      </c>
      <c r="B90" s="6" t="s">
        <v>152</v>
      </c>
      <c r="C90" s="6" t="s">
        <v>145</v>
      </c>
      <c r="D90" s="6" t="s">
        <v>145</v>
      </c>
      <c r="E90" s="7" t="s">
        <v>179</v>
      </c>
      <c r="F90" s="14">
        <f>SUM(G90,H90)</f>
        <v>0</v>
      </c>
      <c r="G90" s="14">
        <v>0</v>
      </c>
      <c r="H90" s="14">
        <v>0</v>
      </c>
      <c r="I90" s="14"/>
      <c r="J90" s="14"/>
      <c r="K90" s="14">
        <f>SUM(L90,M90)</f>
        <v>0</v>
      </c>
      <c r="L90" s="14">
        <v>0</v>
      </c>
      <c r="M90" s="14">
        <v>0</v>
      </c>
      <c r="N90" s="14">
        <f>SUM(O90,P90)</f>
        <v>0</v>
      </c>
      <c r="O90" s="14">
        <v>0</v>
      </c>
      <c r="P90" s="14">
        <f>SUM(Q90,R90)</f>
        <v>0</v>
      </c>
      <c r="Q90" s="68"/>
      <c r="R90" s="68"/>
      <c r="S90" s="68"/>
      <c r="T90" s="68"/>
      <c r="U90" s="60"/>
    </row>
    <row r="91" spans="1:21" ht="15" hidden="1">
      <c r="A91" s="6">
        <v>2220</v>
      </c>
      <c r="B91" s="6" t="s">
        <v>152</v>
      </c>
      <c r="C91" s="6" t="s">
        <v>152</v>
      </c>
      <c r="D91" s="6" t="s">
        <v>146</v>
      </c>
      <c r="E91" s="7" t="s">
        <v>180</v>
      </c>
      <c r="F91" s="14">
        <f t="shared" ref="F91:P91" si="64">SUM(F93)</f>
        <v>0</v>
      </c>
      <c r="G91" s="14">
        <f t="shared" si="64"/>
        <v>0</v>
      </c>
      <c r="H91" s="14">
        <f t="shared" si="64"/>
        <v>0</v>
      </c>
      <c r="I91" s="14"/>
      <c r="J91" s="14"/>
      <c r="K91" s="14">
        <f t="shared" si="64"/>
        <v>0</v>
      </c>
      <c r="L91" s="14">
        <f t="shared" si="64"/>
        <v>0</v>
      </c>
      <c r="M91" s="14">
        <f t="shared" si="64"/>
        <v>0</v>
      </c>
      <c r="N91" s="14">
        <f t="shared" si="64"/>
        <v>0</v>
      </c>
      <c r="O91" s="14">
        <f t="shared" si="64"/>
        <v>0</v>
      </c>
      <c r="P91" s="14">
        <f t="shared" si="64"/>
        <v>0</v>
      </c>
      <c r="Q91" s="68"/>
      <c r="R91" s="68"/>
      <c r="S91" s="68"/>
      <c r="T91" s="68"/>
      <c r="U91" s="60"/>
    </row>
    <row r="92" spans="1:21" ht="15" hidden="1">
      <c r="A92" s="6"/>
      <c r="B92" s="6"/>
      <c r="C92" s="6"/>
      <c r="D92" s="6"/>
      <c r="E92" s="7" t="s">
        <v>149</v>
      </c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68"/>
      <c r="R92" s="68"/>
      <c r="S92" s="68"/>
      <c r="T92" s="68"/>
      <c r="U92" s="60"/>
    </row>
    <row r="93" spans="1:21" ht="15" hidden="1">
      <c r="A93" s="6">
        <v>2221</v>
      </c>
      <c r="B93" s="6" t="s">
        <v>152</v>
      </c>
      <c r="C93" s="6" t="s">
        <v>152</v>
      </c>
      <c r="D93" s="6" t="s">
        <v>145</v>
      </c>
      <c r="E93" s="7" t="s">
        <v>181</v>
      </c>
      <c r="F93" s="14">
        <f>SUM(G93,H93)</f>
        <v>0</v>
      </c>
      <c r="G93" s="14">
        <v>0</v>
      </c>
      <c r="H93" s="14">
        <v>0</v>
      </c>
      <c r="I93" s="14"/>
      <c r="J93" s="14"/>
      <c r="K93" s="14">
        <f>SUM(L93,M93)</f>
        <v>0</v>
      </c>
      <c r="L93" s="14">
        <v>0</v>
      </c>
      <c r="M93" s="14">
        <v>0</v>
      </c>
      <c r="N93" s="14">
        <f>SUM(O93,P93)</f>
        <v>0</v>
      </c>
      <c r="O93" s="14">
        <v>0</v>
      </c>
      <c r="P93" s="14">
        <f>SUM(Q93,R93)</f>
        <v>0</v>
      </c>
      <c r="Q93" s="68"/>
      <c r="R93" s="68"/>
      <c r="S93" s="68"/>
      <c r="T93" s="68"/>
      <c r="U93" s="60"/>
    </row>
    <row r="94" spans="1:21" ht="15" hidden="1">
      <c r="A94" s="6">
        <v>2230</v>
      </c>
      <c r="B94" s="6" t="s">
        <v>152</v>
      </c>
      <c r="C94" s="6" t="s">
        <v>154</v>
      </c>
      <c r="D94" s="6" t="s">
        <v>146</v>
      </c>
      <c r="E94" s="7" t="s">
        <v>182</v>
      </c>
      <c r="F94" s="14">
        <f t="shared" ref="F94:P94" si="65">SUM(F96)</f>
        <v>0</v>
      </c>
      <c r="G94" s="14">
        <f t="shared" si="65"/>
        <v>0</v>
      </c>
      <c r="H94" s="14">
        <f t="shared" si="65"/>
        <v>0</v>
      </c>
      <c r="I94" s="14"/>
      <c r="J94" s="14"/>
      <c r="K94" s="14">
        <f t="shared" si="65"/>
        <v>0</v>
      </c>
      <c r="L94" s="14">
        <f t="shared" si="65"/>
        <v>0</v>
      </c>
      <c r="M94" s="14">
        <f t="shared" si="65"/>
        <v>0</v>
      </c>
      <c r="N94" s="14">
        <f t="shared" si="65"/>
        <v>0</v>
      </c>
      <c r="O94" s="14">
        <f t="shared" si="65"/>
        <v>0</v>
      </c>
      <c r="P94" s="14">
        <f t="shared" si="65"/>
        <v>0</v>
      </c>
      <c r="Q94" s="68"/>
      <c r="R94" s="68"/>
      <c r="S94" s="68"/>
      <c r="T94" s="68"/>
      <c r="U94" s="60"/>
    </row>
    <row r="95" spans="1:21" ht="15" hidden="1">
      <c r="A95" s="6"/>
      <c r="B95" s="6"/>
      <c r="C95" s="6"/>
      <c r="D95" s="6"/>
      <c r="E95" s="7" t="s">
        <v>149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68"/>
      <c r="R95" s="68"/>
      <c r="S95" s="68"/>
      <c r="T95" s="68"/>
      <c r="U95" s="60"/>
    </row>
    <row r="96" spans="1:21" ht="15" hidden="1">
      <c r="A96" s="6">
        <v>2231</v>
      </c>
      <c r="B96" s="6" t="s">
        <v>152</v>
      </c>
      <c r="C96" s="6" t="s">
        <v>154</v>
      </c>
      <c r="D96" s="6" t="s">
        <v>145</v>
      </c>
      <c r="E96" s="7" t="s">
        <v>183</v>
      </c>
      <c r="F96" s="14">
        <f>SUM(G96,H96)</f>
        <v>0</v>
      </c>
      <c r="G96" s="14">
        <v>0</v>
      </c>
      <c r="H96" s="14">
        <v>0</v>
      </c>
      <c r="I96" s="14"/>
      <c r="J96" s="14"/>
      <c r="K96" s="14">
        <f>SUM(L96,M96)</f>
        <v>0</v>
      </c>
      <c r="L96" s="14">
        <v>0</v>
      </c>
      <c r="M96" s="14">
        <v>0</v>
      </c>
      <c r="N96" s="14">
        <f>SUM(O96,P96)</f>
        <v>0</v>
      </c>
      <c r="O96" s="14">
        <v>0</v>
      </c>
      <c r="P96" s="14">
        <f>SUM(Q96,R96)</f>
        <v>0</v>
      </c>
      <c r="Q96" s="68"/>
      <c r="R96" s="68"/>
      <c r="S96" s="68"/>
      <c r="T96" s="68"/>
      <c r="U96" s="60"/>
    </row>
    <row r="97" spans="1:21" ht="38.25" hidden="1">
      <c r="A97" s="6">
        <v>2240</v>
      </c>
      <c r="B97" s="6" t="s">
        <v>152</v>
      </c>
      <c r="C97" s="6" t="s">
        <v>163</v>
      </c>
      <c r="D97" s="6" t="s">
        <v>146</v>
      </c>
      <c r="E97" s="7" t="s">
        <v>184</v>
      </c>
      <c r="F97" s="14">
        <f t="shared" ref="F97:P97" si="66">SUM(F99)</f>
        <v>0</v>
      </c>
      <c r="G97" s="14">
        <f t="shared" si="66"/>
        <v>0</v>
      </c>
      <c r="H97" s="14">
        <f t="shared" si="66"/>
        <v>0</v>
      </c>
      <c r="I97" s="14"/>
      <c r="J97" s="14"/>
      <c r="K97" s="14">
        <f t="shared" si="66"/>
        <v>0</v>
      </c>
      <c r="L97" s="14">
        <f t="shared" si="66"/>
        <v>0</v>
      </c>
      <c r="M97" s="14">
        <f t="shared" si="66"/>
        <v>0</v>
      </c>
      <c r="N97" s="14">
        <f t="shared" si="66"/>
        <v>0</v>
      </c>
      <c r="O97" s="14">
        <f t="shared" si="66"/>
        <v>0</v>
      </c>
      <c r="P97" s="14">
        <f t="shared" si="66"/>
        <v>0</v>
      </c>
      <c r="Q97" s="68"/>
      <c r="R97" s="68"/>
      <c r="S97" s="68"/>
      <c r="T97" s="68"/>
      <c r="U97" s="60"/>
    </row>
    <row r="98" spans="1:21" ht="15" hidden="1">
      <c r="A98" s="6"/>
      <c r="B98" s="6"/>
      <c r="C98" s="6"/>
      <c r="D98" s="6"/>
      <c r="E98" s="7" t="s">
        <v>149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68"/>
      <c r="R98" s="68"/>
      <c r="S98" s="68"/>
      <c r="T98" s="68"/>
      <c r="U98" s="60"/>
    </row>
    <row r="99" spans="1:21" ht="38.25" hidden="1">
      <c r="A99" s="6">
        <v>2241</v>
      </c>
      <c r="B99" s="6" t="s">
        <v>152</v>
      </c>
      <c r="C99" s="6" t="s">
        <v>163</v>
      </c>
      <c r="D99" s="6" t="s">
        <v>145</v>
      </c>
      <c r="E99" s="7" t="s">
        <v>184</v>
      </c>
      <c r="F99" s="14">
        <f>SUM(G99,H99)</f>
        <v>0</v>
      </c>
      <c r="G99" s="14">
        <v>0</v>
      </c>
      <c r="H99" s="14">
        <v>0</v>
      </c>
      <c r="I99" s="14"/>
      <c r="J99" s="14"/>
      <c r="K99" s="14">
        <f>SUM(L99,M99)</f>
        <v>0</v>
      </c>
      <c r="L99" s="14">
        <v>0</v>
      </c>
      <c r="M99" s="14">
        <v>0</v>
      </c>
      <c r="N99" s="14">
        <f>SUM(O99,P99)</f>
        <v>0</v>
      </c>
      <c r="O99" s="14">
        <v>0</v>
      </c>
      <c r="P99" s="14">
        <f>SUM(Q99,R99)</f>
        <v>0</v>
      </c>
      <c r="Q99" s="68"/>
      <c r="R99" s="68"/>
      <c r="S99" s="68"/>
      <c r="T99" s="68"/>
      <c r="U99" s="60"/>
    </row>
    <row r="100" spans="1:21" ht="25.5" hidden="1">
      <c r="A100" s="6">
        <v>2250</v>
      </c>
      <c r="B100" s="6" t="s">
        <v>152</v>
      </c>
      <c r="C100" s="6" t="s">
        <v>166</v>
      </c>
      <c r="D100" s="6" t="s">
        <v>146</v>
      </c>
      <c r="E100" s="7" t="s">
        <v>185</v>
      </c>
      <c r="F100" s="14">
        <f t="shared" ref="F100:P100" si="67">SUM(F102)</f>
        <v>0</v>
      </c>
      <c r="G100" s="14">
        <f t="shared" si="67"/>
        <v>0</v>
      </c>
      <c r="H100" s="14">
        <f t="shared" si="67"/>
        <v>0</v>
      </c>
      <c r="I100" s="14"/>
      <c r="J100" s="14"/>
      <c r="K100" s="14">
        <f t="shared" si="67"/>
        <v>0</v>
      </c>
      <c r="L100" s="14">
        <f t="shared" si="67"/>
        <v>0</v>
      </c>
      <c r="M100" s="14">
        <f t="shared" si="67"/>
        <v>0</v>
      </c>
      <c r="N100" s="14">
        <f t="shared" si="67"/>
        <v>0</v>
      </c>
      <c r="O100" s="14">
        <f t="shared" si="67"/>
        <v>0</v>
      </c>
      <c r="P100" s="14">
        <f t="shared" si="67"/>
        <v>0</v>
      </c>
      <c r="Q100" s="68"/>
      <c r="R100" s="68"/>
      <c r="S100" s="68"/>
      <c r="T100" s="68"/>
      <c r="U100" s="60"/>
    </row>
    <row r="101" spans="1:21" ht="15" hidden="1">
      <c r="A101" s="6"/>
      <c r="B101" s="6"/>
      <c r="C101" s="6"/>
      <c r="D101" s="6"/>
      <c r="E101" s="7" t="s">
        <v>149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68"/>
      <c r="R101" s="68"/>
      <c r="S101" s="68"/>
      <c r="T101" s="68"/>
      <c r="U101" s="60"/>
    </row>
    <row r="102" spans="1:21" ht="25.5" hidden="1">
      <c r="A102" s="6">
        <v>2251</v>
      </c>
      <c r="B102" s="6" t="s">
        <v>152</v>
      </c>
      <c r="C102" s="6" t="s">
        <v>166</v>
      </c>
      <c r="D102" s="6" t="s">
        <v>145</v>
      </c>
      <c r="E102" s="7" t="s">
        <v>185</v>
      </c>
      <c r="F102" s="14">
        <f>SUM(G102,H102)</f>
        <v>0</v>
      </c>
      <c r="G102" s="14">
        <v>0</v>
      </c>
      <c r="H102" s="14">
        <v>0</v>
      </c>
      <c r="I102" s="14"/>
      <c r="J102" s="14"/>
      <c r="K102" s="14">
        <f>SUM(L102,M102)</f>
        <v>0</v>
      </c>
      <c r="L102" s="14">
        <v>0</v>
      </c>
      <c r="M102" s="14">
        <v>0</v>
      </c>
      <c r="N102" s="14">
        <f>SUM(O102,P102)</f>
        <v>0</v>
      </c>
      <c r="O102" s="14">
        <v>0</v>
      </c>
      <c r="P102" s="14">
        <f>SUM(Q102,R102)</f>
        <v>0</v>
      </c>
      <c r="Q102" s="68"/>
      <c r="R102" s="68"/>
      <c r="S102" s="68"/>
      <c r="T102" s="68"/>
      <c r="U102" s="60"/>
    </row>
    <row r="103" spans="1:21" ht="63.75" hidden="1">
      <c r="A103" s="6">
        <v>2300</v>
      </c>
      <c r="B103" s="6" t="s">
        <v>154</v>
      </c>
      <c r="C103" s="6" t="s">
        <v>146</v>
      </c>
      <c r="D103" s="6" t="s">
        <v>146</v>
      </c>
      <c r="E103" s="7" t="s">
        <v>186</v>
      </c>
      <c r="F103" s="14">
        <f t="shared" ref="F103:P103" si="68">SUM(F105,F110,F113,F117,F120,F123,F126,F129)</f>
        <v>0</v>
      </c>
      <c r="G103" s="14">
        <f t="shared" si="68"/>
        <v>0</v>
      </c>
      <c r="H103" s="14">
        <f t="shared" si="68"/>
        <v>0</v>
      </c>
      <c r="I103" s="14"/>
      <c r="J103" s="14"/>
      <c r="K103" s="14">
        <f t="shared" si="68"/>
        <v>0</v>
      </c>
      <c r="L103" s="14">
        <f t="shared" si="68"/>
        <v>0</v>
      </c>
      <c r="M103" s="14">
        <f t="shared" si="68"/>
        <v>0</v>
      </c>
      <c r="N103" s="14">
        <f t="shared" si="68"/>
        <v>0</v>
      </c>
      <c r="O103" s="14">
        <f t="shared" si="68"/>
        <v>0</v>
      </c>
      <c r="P103" s="14">
        <f t="shared" si="68"/>
        <v>0</v>
      </c>
      <c r="Q103" s="68"/>
      <c r="R103" s="68"/>
      <c r="S103" s="68"/>
      <c r="T103" s="68"/>
      <c r="U103" s="60"/>
    </row>
    <row r="104" spans="1:21" ht="15" hidden="1">
      <c r="A104" s="6"/>
      <c r="B104" s="6"/>
      <c r="C104" s="6"/>
      <c r="D104" s="6"/>
      <c r="E104" s="7" t="s">
        <v>147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68"/>
      <c r="R104" s="68"/>
      <c r="S104" s="68"/>
      <c r="T104" s="68"/>
      <c r="U104" s="60"/>
    </row>
    <row r="105" spans="1:21" ht="25.5" hidden="1">
      <c r="A105" s="6">
        <v>2310</v>
      </c>
      <c r="B105" s="6" t="s">
        <v>154</v>
      </c>
      <c r="C105" s="6" t="s">
        <v>145</v>
      </c>
      <c r="D105" s="6" t="s">
        <v>146</v>
      </c>
      <c r="E105" s="7" t="s">
        <v>187</v>
      </c>
      <c r="F105" s="14">
        <f t="shared" ref="F105:P105" si="69">SUM(F107:F109)</f>
        <v>0</v>
      </c>
      <c r="G105" s="14">
        <f t="shared" si="69"/>
        <v>0</v>
      </c>
      <c r="H105" s="14">
        <f t="shared" si="69"/>
        <v>0</v>
      </c>
      <c r="I105" s="14"/>
      <c r="J105" s="14"/>
      <c r="K105" s="14">
        <f t="shared" si="69"/>
        <v>0</v>
      </c>
      <c r="L105" s="14">
        <f t="shared" si="69"/>
        <v>0</v>
      </c>
      <c r="M105" s="14">
        <f t="shared" si="69"/>
        <v>0</v>
      </c>
      <c r="N105" s="14">
        <f t="shared" si="69"/>
        <v>0</v>
      </c>
      <c r="O105" s="14">
        <f t="shared" si="69"/>
        <v>0</v>
      </c>
      <c r="P105" s="14">
        <f t="shared" si="69"/>
        <v>0</v>
      </c>
      <c r="Q105" s="68"/>
      <c r="R105" s="68"/>
      <c r="S105" s="68"/>
      <c r="T105" s="68"/>
      <c r="U105" s="60"/>
    </row>
    <row r="106" spans="1:21" ht="15" hidden="1">
      <c r="A106" s="6"/>
      <c r="B106" s="6"/>
      <c r="C106" s="6"/>
      <c r="D106" s="6"/>
      <c r="E106" s="7" t="s">
        <v>149</v>
      </c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68"/>
      <c r="R106" s="68"/>
      <c r="S106" s="68"/>
      <c r="T106" s="68"/>
      <c r="U106" s="60"/>
    </row>
    <row r="107" spans="1:21" ht="15" hidden="1">
      <c r="A107" s="6">
        <v>2311</v>
      </c>
      <c r="B107" s="6" t="s">
        <v>154</v>
      </c>
      <c r="C107" s="6" t="s">
        <v>145</v>
      </c>
      <c r="D107" s="6" t="s">
        <v>145</v>
      </c>
      <c r="E107" s="7" t="s">
        <v>188</v>
      </c>
      <c r="F107" s="14">
        <f>SUM(G107,H107)</f>
        <v>0</v>
      </c>
      <c r="G107" s="14">
        <v>0</v>
      </c>
      <c r="H107" s="14">
        <v>0</v>
      </c>
      <c r="I107" s="14"/>
      <c r="J107" s="14"/>
      <c r="K107" s="14">
        <f>SUM(L107,M107)</f>
        <v>0</v>
      </c>
      <c r="L107" s="14">
        <v>0</v>
      </c>
      <c r="M107" s="14">
        <v>0</v>
      </c>
      <c r="N107" s="14">
        <f>SUM(O107,P107)</f>
        <v>0</v>
      </c>
      <c r="O107" s="14">
        <v>0</v>
      </c>
      <c r="P107" s="14">
        <f>SUM(Q107,R107)</f>
        <v>0</v>
      </c>
      <c r="Q107" s="68"/>
      <c r="R107" s="68"/>
      <c r="S107" s="68"/>
      <c r="T107" s="68"/>
      <c r="U107" s="60"/>
    </row>
    <row r="108" spans="1:21" ht="15" hidden="1">
      <c r="A108" s="6">
        <v>2312</v>
      </c>
      <c r="B108" s="6" t="s">
        <v>154</v>
      </c>
      <c r="C108" s="6" t="s">
        <v>145</v>
      </c>
      <c r="D108" s="6" t="s">
        <v>152</v>
      </c>
      <c r="E108" s="7" t="s">
        <v>189</v>
      </c>
      <c r="F108" s="14">
        <f>SUM(G108,H108)</f>
        <v>0</v>
      </c>
      <c r="G108" s="14">
        <v>0</v>
      </c>
      <c r="H108" s="14">
        <v>0</v>
      </c>
      <c r="I108" s="14"/>
      <c r="J108" s="14"/>
      <c r="K108" s="14">
        <f>SUM(L108,M108)</f>
        <v>0</v>
      </c>
      <c r="L108" s="14">
        <v>0</v>
      </c>
      <c r="M108" s="14">
        <v>0</v>
      </c>
      <c r="N108" s="14">
        <f>SUM(O108,P108)</f>
        <v>0</v>
      </c>
      <c r="O108" s="14">
        <v>0</v>
      </c>
      <c r="P108" s="14">
        <f>SUM(Q108,R108)</f>
        <v>0</v>
      </c>
      <c r="Q108" s="68"/>
      <c r="R108" s="68"/>
      <c r="S108" s="68"/>
      <c r="T108" s="68"/>
      <c r="U108" s="60"/>
    </row>
    <row r="109" spans="1:21" ht="15" hidden="1">
      <c r="A109" s="6">
        <v>2313</v>
      </c>
      <c r="B109" s="6" t="s">
        <v>154</v>
      </c>
      <c r="C109" s="6" t="s">
        <v>145</v>
      </c>
      <c r="D109" s="6" t="s">
        <v>154</v>
      </c>
      <c r="E109" s="7" t="s">
        <v>190</v>
      </c>
      <c r="F109" s="14">
        <f>SUM(G109,H109)</f>
        <v>0</v>
      </c>
      <c r="G109" s="14">
        <v>0</v>
      </c>
      <c r="H109" s="14">
        <v>0</v>
      </c>
      <c r="I109" s="14"/>
      <c r="J109" s="14"/>
      <c r="K109" s="14">
        <f>SUM(L109,M109)</f>
        <v>0</v>
      </c>
      <c r="L109" s="14">
        <v>0</v>
      </c>
      <c r="M109" s="14">
        <v>0</v>
      </c>
      <c r="N109" s="14">
        <f>SUM(O109,P109)</f>
        <v>0</v>
      </c>
      <c r="O109" s="14">
        <v>0</v>
      </c>
      <c r="P109" s="14">
        <f>SUM(Q109,R109)</f>
        <v>0</v>
      </c>
      <c r="Q109" s="68"/>
      <c r="R109" s="68"/>
      <c r="S109" s="68"/>
      <c r="T109" s="68"/>
      <c r="U109" s="60"/>
    </row>
    <row r="110" spans="1:21" ht="15" hidden="1">
      <c r="A110" s="6">
        <v>2320</v>
      </c>
      <c r="B110" s="6" t="s">
        <v>154</v>
      </c>
      <c r="C110" s="6" t="s">
        <v>152</v>
      </c>
      <c r="D110" s="6" t="s">
        <v>146</v>
      </c>
      <c r="E110" s="7" t="s">
        <v>191</v>
      </c>
      <c r="F110" s="14">
        <f t="shared" ref="F110:P110" si="70">SUM(F112)</f>
        <v>0</v>
      </c>
      <c r="G110" s="14">
        <f t="shared" si="70"/>
        <v>0</v>
      </c>
      <c r="H110" s="14">
        <f t="shared" si="70"/>
        <v>0</v>
      </c>
      <c r="I110" s="14"/>
      <c r="J110" s="14"/>
      <c r="K110" s="14">
        <f t="shared" si="70"/>
        <v>0</v>
      </c>
      <c r="L110" s="14">
        <f t="shared" si="70"/>
        <v>0</v>
      </c>
      <c r="M110" s="14">
        <f t="shared" si="70"/>
        <v>0</v>
      </c>
      <c r="N110" s="14">
        <f t="shared" si="70"/>
        <v>0</v>
      </c>
      <c r="O110" s="14">
        <f t="shared" si="70"/>
        <v>0</v>
      </c>
      <c r="P110" s="14">
        <f t="shared" si="70"/>
        <v>0</v>
      </c>
      <c r="Q110" s="68"/>
      <c r="R110" s="68"/>
      <c r="S110" s="68"/>
      <c r="T110" s="68"/>
      <c r="U110" s="60"/>
    </row>
    <row r="111" spans="1:21" ht="15" hidden="1">
      <c r="A111" s="6"/>
      <c r="B111" s="6"/>
      <c r="C111" s="6"/>
      <c r="D111" s="6"/>
      <c r="E111" s="7" t="s">
        <v>149</v>
      </c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68"/>
      <c r="R111" s="68"/>
      <c r="S111" s="68"/>
      <c r="T111" s="68"/>
      <c r="U111" s="60"/>
    </row>
    <row r="112" spans="1:21" ht="15" hidden="1">
      <c r="A112" s="6">
        <v>2321</v>
      </c>
      <c r="B112" s="6" t="s">
        <v>154</v>
      </c>
      <c r="C112" s="6" t="s">
        <v>152</v>
      </c>
      <c r="D112" s="6" t="s">
        <v>145</v>
      </c>
      <c r="E112" s="7" t="s">
        <v>192</v>
      </c>
      <c r="F112" s="14">
        <f>SUM(G112,H112)</f>
        <v>0</v>
      </c>
      <c r="G112" s="14">
        <v>0</v>
      </c>
      <c r="H112" s="14">
        <v>0</v>
      </c>
      <c r="I112" s="14"/>
      <c r="J112" s="14"/>
      <c r="K112" s="14">
        <f>SUM(L112,M112)</f>
        <v>0</v>
      </c>
      <c r="L112" s="14">
        <v>0</v>
      </c>
      <c r="M112" s="14">
        <v>0</v>
      </c>
      <c r="N112" s="14">
        <f>SUM(O112,P112)</f>
        <v>0</v>
      </c>
      <c r="O112" s="14">
        <v>0</v>
      </c>
      <c r="P112" s="14">
        <f>SUM(Q112,R112)</f>
        <v>0</v>
      </c>
      <c r="Q112" s="68"/>
      <c r="R112" s="68"/>
      <c r="S112" s="68"/>
      <c r="T112" s="68"/>
      <c r="U112" s="60"/>
    </row>
    <row r="113" spans="1:21" ht="25.5" hidden="1">
      <c r="A113" s="6">
        <v>2330</v>
      </c>
      <c r="B113" s="6" t="s">
        <v>154</v>
      </c>
      <c r="C113" s="6" t="s">
        <v>154</v>
      </c>
      <c r="D113" s="6" t="s">
        <v>146</v>
      </c>
      <c r="E113" s="7" t="s">
        <v>193</v>
      </c>
      <c r="F113" s="14">
        <f t="shared" ref="F113:O113" si="71">SUM(F115:F116)</f>
        <v>0</v>
      </c>
      <c r="G113" s="14">
        <f t="shared" si="71"/>
        <v>0</v>
      </c>
      <c r="H113" s="14">
        <f t="shared" si="71"/>
        <v>0</v>
      </c>
      <c r="I113" s="14"/>
      <c r="J113" s="14"/>
      <c r="K113" s="14">
        <f t="shared" si="71"/>
        <v>0</v>
      </c>
      <c r="L113" s="14">
        <f t="shared" si="71"/>
        <v>0</v>
      </c>
      <c r="M113" s="14">
        <f t="shared" si="71"/>
        <v>0</v>
      </c>
      <c r="N113" s="14">
        <f t="shared" si="71"/>
        <v>0</v>
      </c>
      <c r="O113" s="14">
        <f t="shared" si="71"/>
        <v>0</v>
      </c>
      <c r="P113" s="14">
        <f t="shared" ref="P113" si="72">SUM(P115:P116)</f>
        <v>0</v>
      </c>
      <c r="Q113" s="68"/>
      <c r="R113" s="68"/>
      <c r="S113" s="68"/>
      <c r="T113" s="68"/>
      <c r="U113" s="60"/>
    </row>
    <row r="114" spans="1:21" ht="15" hidden="1">
      <c r="A114" s="6"/>
      <c r="B114" s="6"/>
      <c r="C114" s="6"/>
      <c r="D114" s="6"/>
      <c r="E114" s="7" t="s">
        <v>149</v>
      </c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68"/>
      <c r="R114" s="68"/>
      <c r="S114" s="68"/>
      <c r="T114" s="68"/>
      <c r="U114" s="60"/>
    </row>
    <row r="115" spans="1:21" ht="15" hidden="1">
      <c r="A115" s="6">
        <v>2331</v>
      </c>
      <c r="B115" s="6" t="s">
        <v>154</v>
      </c>
      <c r="C115" s="6" t="s">
        <v>154</v>
      </c>
      <c r="D115" s="6" t="s">
        <v>145</v>
      </c>
      <c r="E115" s="7" t="s">
        <v>194</v>
      </c>
      <c r="F115" s="14">
        <f>SUM(G115,H115)</f>
        <v>0</v>
      </c>
      <c r="G115" s="14">
        <v>0</v>
      </c>
      <c r="H115" s="14">
        <v>0</v>
      </c>
      <c r="I115" s="14"/>
      <c r="J115" s="14"/>
      <c r="K115" s="14">
        <f>SUM(L115,M115)</f>
        <v>0</v>
      </c>
      <c r="L115" s="14">
        <v>0</v>
      </c>
      <c r="M115" s="14">
        <v>0</v>
      </c>
      <c r="N115" s="14">
        <f>SUM(O115,P115)</f>
        <v>0</v>
      </c>
      <c r="O115" s="14">
        <v>0</v>
      </c>
      <c r="P115" s="14">
        <f>SUM(Q115,R115)</f>
        <v>0</v>
      </c>
      <c r="Q115" s="68"/>
      <c r="R115" s="68"/>
      <c r="S115" s="68"/>
      <c r="T115" s="68"/>
      <c r="U115" s="60"/>
    </row>
    <row r="116" spans="1:21" ht="15" hidden="1">
      <c r="A116" s="6">
        <v>2332</v>
      </c>
      <c r="B116" s="6" t="s">
        <v>154</v>
      </c>
      <c r="C116" s="6" t="s">
        <v>154</v>
      </c>
      <c r="D116" s="6" t="s">
        <v>152</v>
      </c>
      <c r="E116" s="7" t="s">
        <v>195</v>
      </c>
      <c r="F116" s="14">
        <f>SUM(G116,H116)</f>
        <v>0</v>
      </c>
      <c r="G116" s="14">
        <v>0</v>
      </c>
      <c r="H116" s="14">
        <v>0</v>
      </c>
      <c r="I116" s="14"/>
      <c r="J116" s="14"/>
      <c r="K116" s="14">
        <f>SUM(L116,M116)</f>
        <v>0</v>
      </c>
      <c r="L116" s="14">
        <v>0</v>
      </c>
      <c r="M116" s="14">
        <v>0</v>
      </c>
      <c r="N116" s="14">
        <f>SUM(O116,P116)</f>
        <v>0</v>
      </c>
      <c r="O116" s="14">
        <v>0</v>
      </c>
      <c r="P116" s="14">
        <f>SUM(Q116,R116)</f>
        <v>0</v>
      </c>
      <c r="Q116" s="68"/>
      <c r="R116" s="68"/>
      <c r="S116" s="68"/>
      <c r="T116" s="68"/>
      <c r="U116" s="60"/>
    </row>
    <row r="117" spans="1:21" ht="15" hidden="1">
      <c r="A117" s="6">
        <v>2340</v>
      </c>
      <c r="B117" s="6" t="s">
        <v>154</v>
      </c>
      <c r="C117" s="6" t="s">
        <v>163</v>
      </c>
      <c r="D117" s="6" t="s">
        <v>146</v>
      </c>
      <c r="E117" s="7" t="s">
        <v>196</v>
      </c>
      <c r="F117" s="14">
        <f t="shared" ref="F117:P117" si="73">SUM(F119)</f>
        <v>0</v>
      </c>
      <c r="G117" s="14">
        <f t="shared" si="73"/>
        <v>0</v>
      </c>
      <c r="H117" s="14">
        <f t="shared" si="73"/>
        <v>0</v>
      </c>
      <c r="I117" s="14"/>
      <c r="J117" s="14"/>
      <c r="K117" s="14">
        <f t="shared" si="73"/>
        <v>0</v>
      </c>
      <c r="L117" s="14">
        <f t="shared" si="73"/>
        <v>0</v>
      </c>
      <c r="M117" s="14">
        <f t="shared" si="73"/>
        <v>0</v>
      </c>
      <c r="N117" s="14">
        <f t="shared" si="73"/>
        <v>0</v>
      </c>
      <c r="O117" s="14">
        <f t="shared" si="73"/>
        <v>0</v>
      </c>
      <c r="P117" s="14">
        <f t="shared" si="73"/>
        <v>0</v>
      </c>
      <c r="Q117" s="68"/>
      <c r="R117" s="68"/>
      <c r="S117" s="68"/>
      <c r="T117" s="68"/>
      <c r="U117" s="60"/>
    </row>
    <row r="118" spans="1:21" ht="15" hidden="1">
      <c r="A118" s="6"/>
      <c r="B118" s="6"/>
      <c r="C118" s="6"/>
      <c r="D118" s="6"/>
      <c r="E118" s="7" t="s">
        <v>149</v>
      </c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68"/>
      <c r="R118" s="68"/>
      <c r="S118" s="68"/>
      <c r="T118" s="68"/>
      <c r="U118" s="60"/>
    </row>
    <row r="119" spans="1:21" ht="15" hidden="1">
      <c r="A119" s="6">
        <v>2341</v>
      </c>
      <c r="B119" s="6" t="s">
        <v>154</v>
      </c>
      <c r="C119" s="6" t="s">
        <v>163</v>
      </c>
      <c r="D119" s="6" t="s">
        <v>145</v>
      </c>
      <c r="E119" s="7" t="s">
        <v>196</v>
      </c>
      <c r="F119" s="14">
        <f>SUM(G119,H119)</f>
        <v>0</v>
      </c>
      <c r="G119" s="14">
        <v>0</v>
      </c>
      <c r="H119" s="14">
        <v>0</v>
      </c>
      <c r="I119" s="14"/>
      <c r="J119" s="14"/>
      <c r="K119" s="14">
        <f>SUM(L119,M119)</f>
        <v>0</v>
      </c>
      <c r="L119" s="14">
        <v>0</v>
      </c>
      <c r="M119" s="14">
        <v>0</v>
      </c>
      <c r="N119" s="14">
        <f>SUM(O119,P119)</f>
        <v>0</v>
      </c>
      <c r="O119" s="14">
        <v>0</v>
      </c>
      <c r="P119" s="14">
        <f>SUM(Q119,R119)</f>
        <v>0</v>
      </c>
      <c r="Q119" s="68"/>
      <c r="R119" s="68"/>
      <c r="S119" s="68"/>
      <c r="T119" s="68"/>
      <c r="U119" s="60"/>
    </row>
    <row r="120" spans="1:21" ht="15" hidden="1">
      <c r="A120" s="6">
        <v>2350</v>
      </c>
      <c r="B120" s="6" t="s">
        <v>154</v>
      </c>
      <c r="C120" s="6" t="s">
        <v>166</v>
      </c>
      <c r="D120" s="6" t="s">
        <v>146</v>
      </c>
      <c r="E120" s="7" t="s">
        <v>197</v>
      </c>
      <c r="F120" s="14">
        <f t="shared" ref="F120:P120" si="74">SUM(F122)</f>
        <v>0</v>
      </c>
      <c r="G120" s="14">
        <f t="shared" si="74"/>
        <v>0</v>
      </c>
      <c r="H120" s="14">
        <f t="shared" si="74"/>
        <v>0</v>
      </c>
      <c r="I120" s="14"/>
      <c r="J120" s="14"/>
      <c r="K120" s="14">
        <f t="shared" si="74"/>
        <v>0</v>
      </c>
      <c r="L120" s="14">
        <f t="shared" si="74"/>
        <v>0</v>
      </c>
      <c r="M120" s="14">
        <f t="shared" si="74"/>
        <v>0</v>
      </c>
      <c r="N120" s="14">
        <f t="shared" si="74"/>
        <v>0</v>
      </c>
      <c r="O120" s="14">
        <f t="shared" si="74"/>
        <v>0</v>
      </c>
      <c r="P120" s="14">
        <f t="shared" si="74"/>
        <v>0</v>
      </c>
      <c r="Q120" s="68"/>
      <c r="R120" s="68"/>
      <c r="S120" s="68"/>
      <c r="T120" s="68"/>
      <c r="U120" s="60"/>
    </row>
    <row r="121" spans="1:21" ht="15" hidden="1">
      <c r="A121" s="6"/>
      <c r="B121" s="6"/>
      <c r="C121" s="6"/>
      <c r="D121" s="6"/>
      <c r="E121" s="7" t="s">
        <v>149</v>
      </c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68"/>
      <c r="R121" s="68"/>
      <c r="S121" s="68"/>
      <c r="T121" s="68"/>
      <c r="U121" s="60"/>
    </row>
    <row r="122" spans="1:21" ht="15" hidden="1">
      <c r="A122" s="6">
        <v>2351</v>
      </c>
      <c r="B122" s="6" t="s">
        <v>154</v>
      </c>
      <c r="C122" s="6" t="s">
        <v>166</v>
      </c>
      <c r="D122" s="6" t="s">
        <v>145</v>
      </c>
      <c r="E122" s="7" t="s">
        <v>198</v>
      </c>
      <c r="F122" s="14">
        <f>SUM(G122,H122)</f>
        <v>0</v>
      </c>
      <c r="G122" s="14">
        <v>0</v>
      </c>
      <c r="H122" s="14">
        <v>0</v>
      </c>
      <c r="I122" s="14"/>
      <c r="J122" s="14"/>
      <c r="K122" s="14">
        <f>SUM(L122,M122)</f>
        <v>0</v>
      </c>
      <c r="L122" s="14">
        <v>0</v>
      </c>
      <c r="M122" s="14">
        <v>0</v>
      </c>
      <c r="N122" s="14">
        <f>SUM(O122,P122)</f>
        <v>0</v>
      </c>
      <c r="O122" s="14">
        <v>0</v>
      </c>
      <c r="P122" s="14">
        <f>SUM(Q122,R122)</f>
        <v>0</v>
      </c>
      <c r="Q122" s="68"/>
      <c r="R122" s="68"/>
      <c r="S122" s="68"/>
      <c r="T122" s="68"/>
      <c r="U122" s="60"/>
    </row>
    <row r="123" spans="1:21" ht="38.25" hidden="1">
      <c r="A123" s="6">
        <v>2360</v>
      </c>
      <c r="B123" s="6" t="s">
        <v>154</v>
      </c>
      <c r="C123" s="6" t="s">
        <v>169</v>
      </c>
      <c r="D123" s="6" t="s">
        <v>146</v>
      </c>
      <c r="E123" s="7" t="s">
        <v>199</v>
      </c>
      <c r="F123" s="14">
        <f t="shared" ref="F123:P123" si="75">SUM(F125)</f>
        <v>0</v>
      </c>
      <c r="G123" s="14">
        <f t="shared" si="75"/>
        <v>0</v>
      </c>
      <c r="H123" s="14">
        <f t="shared" si="75"/>
        <v>0</v>
      </c>
      <c r="I123" s="14"/>
      <c r="J123" s="14"/>
      <c r="K123" s="14">
        <f t="shared" si="75"/>
        <v>0</v>
      </c>
      <c r="L123" s="14">
        <f t="shared" si="75"/>
        <v>0</v>
      </c>
      <c r="M123" s="14">
        <f t="shared" si="75"/>
        <v>0</v>
      </c>
      <c r="N123" s="14">
        <f t="shared" si="75"/>
        <v>0</v>
      </c>
      <c r="O123" s="14">
        <f t="shared" si="75"/>
        <v>0</v>
      </c>
      <c r="P123" s="14">
        <f t="shared" si="75"/>
        <v>0</v>
      </c>
      <c r="Q123" s="68"/>
      <c r="R123" s="68"/>
      <c r="S123" s="68"/>
      <c r="T123" s="68"/>
      <c r="U123" s="60"/>
    </row>
    <row r="124" spans="1:21" ht="15" hidden="1">
      <c r="A124" s="6"/>
      <c r="B124" s="6"/>
      <c r="C124" s="6"/>
      <c r="D124" s="6"/>
      <c r="E124" s="7" t="s">
        <v>149</v>
      </c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68"/>
      <c r="R124" s="68"/>
      <c r="S124" s="68"/>
      <c r="T124" s="68"/>
      <c r="U124" s="60"/>
    </row>
    <row r="125" spans="1:21" ht="38.25" hidden="1">
      <c r="A125" s="6">
        <v>2361</v>
      </c>
      <c r="B125" s="6" t="s">
        <v>154</v>
      </c>
      <c r="C125" s="6" t="s">
        <v>169</v>
      </c>
      <c r="D125" s="6" t="s">
        <v>145</v>
      </c>
      <c r="E125" s="7" t="s">
        <v>199</v>
      </c>
      <c r="F125" s="14">
        <f>SUM(G125,H125)</f>
        <v>0</v>
      </c>
      <c r="G125" s="14">
        <v>0</v>
      </c>
      <c r="H125" s="14">
        <v>0</v>
      </c>
      <c r="I125" s="14"/>
      <c r="J125" s="14"/>
      <c r="K125" s="14">
        <f>SUM(L125,M125)</f>
        <v>0</v>
      </c>
      <c r="L125" s="14">
        <v>0</v>
      </c>
      <c r="M125" s="14">
        <v>0</v>
      </c>
      <c r="N125" s="14">
        <f>SUM(O125,P125)</f>
        <v>0</v>
      </c>
      <c r="O125" s="14">
        <v>0</v>
      </c>
      <c r="P125" s="14">
        <f>SUM(Q125,R125)</f>
        <v>0</v>
      </c>
      <c r="Q125" s="68"/>
      <c r="R125" s="68"/>
      <c r="S125" s="68"/>
      <c r="T125" s="68"/>
      <c r="U125" s="60"/>
    </row>
    <row r="126" spans="1:21" ht="15" hidden="1">
      <c r="A126" s="6">
        <v>2370</v>
      </c>
      <c r="B126" s="6" t="s">
        <v>154</v>
      </c>
      <c r="C126" s="6" t="s">
        <v>172</v>
      </c>
      <c r="D126" s="6" t="s">
        <v>146</v>
      </c>
      <c r="E126" s="7" t="s">
        <v>200</v>
      </c>
      <c r="F126" s="14">
        <f t="shared" ref="F126:P126" si="76">SUM(F128)</f>
        <v>0</v>
      </c>
      <c r="G126" s="14">
        <f t="shared" si="76"/>
        <v>0</v>
      </c>
      <c r="H126" s="14">
        <f t="shared" si="76"/>
        <v>0</v>
      </c>
      <c r="I126" s="14"/>
      <c r="J126" s="14"/>
      <c r="K126" s="14">
        <f t="shared" si="76"/>
        <v>0</v>
      </c>
      <c r="L126" s="14">
        <f t="shared" si="76"/>
        <v>0</v>
      </c>
      <c r="M126" s="14">
        <f t="shared" si="76"/>
        <v>0</v>
      </c>
      <c r="N126" s="14">
        <f t="shared" si="76"/>
        <v>0</v>
      </c>
      <c r="O126" s="14">
        <f t="shared" si="76"/>
        <v>0</v>
      </c>
      <c r="P126" s="14">
        <f t="shared" si="76"/>
        <v>0</v>
      </c>
      <c r="Q126" s="68"/>
      <c r="R126" s="68"/>
      <c r="S126" s="68"/>
      <c r="T126" s="68"/>
      <c r="U126" s="60"/>
    </row>
    <row r="127" spans="1:21" ht="15" hidden="1">
      <c r="A127" s="6"/>
      <c r="B127" s="6"/>
      <c r="C127" s="6"/>
      <c r="D127" s="6"/>
      <c r="E127" s="7" t="s">
        <v>149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68"/>
      <c r="R127" s="68"/>
      <c r="S127" s="68"/>
      <c r="T127" s="68"/>
      <c r="U127" s="60"/>
    </row>
    <row r="128" spans="1:21" ht="15" hidden="1">
      <c r="A128" s="6">
        <v>2371</v>
      </c>
      <c r="B128" s="6" t="s">
        <v>154</v>
      </c>
      <c r="C128" s="6" t="s">
        <v>172</v>
      </c>
      <c r="D128" s="6" t="s">
        <v>145</v>
      </c>
      <c r="E128" s="7" t="s">
        <v>200</v>
      </c>
      <c r="F128" s="14">
        <f>SUM(G128,H128)</f>
        <v>0</v>
      </c>
      <c r="G128" s="14">
        <v>0</v>
      </c>
      <c r="H128" s="14">
        <v>0</v>
      </c>
      <c r="I128" s="14"/>
      <c r="J128" s="14"/>
      <c r="K128" s="14">
        <f>SUM(L128,M128)</f>
        <v>0</v>
      </c>
      <c r="L128" s="14">
        <v>0</v>
      </c>
      <c r="M128" s="14">
        <v>0</v>
      </c>
      <c r="N128" s="14">
        <f>SUM(O128,P128)</f>
        <v>0</v>
      </c>
      <c r="O128" s="14">
        <v>0</v>
      </c>
      <c r="P128" s="14">
        <f>SUM(Q128,R128)</f>
        <v>0</v>
      </c>
      <c r="Q128" s="68"/>
      <c r="R128" s="68"/>
      <c r="S128" s="68"/>
      <c r="T128" s="68"/>
      <c r="U128" s="60"/>
    </row>
    <row r="129" spans="1:21" ht="38.25" hidden="1">
      <c r="A129" s="6">
        <v>2380</v>
      </c>
      <c r="B129" s="6" t="s">
        <v>154</v>
      </c>
      <c r="C129" s="6" t="s">
        <v>174</v>
      </c>
      <c r="D129" s="6" t="s">
        <v>146</v>
      </c>
      <c r="E129" s="7" t="s">
        <v>201</v>
      </c>
      <c r="F129" s="14">
        <f t="shared" ref="F129:P129" si="77">SUM(F131)</f>
        <v>0</v>
      </c>
      <c r="G129" s="14">
        <f t="shared" si="77"/>
        <v>0</v>
      </c>
      <c r="H129" s="14">
        <f t="shared" si="77"/>
        <v>0</v>
      </c>
      <c r="I129" s="14"/>
      <c r="J129" s="14"/>
      <c r="K129" s="14">
        <f t="shared" si="77"/>
        <v>0</v>
      </c>
      <c r="L129" s="14">
        <f t="shared" si="77"/>
        <v>0</v>
      </c>
      <c r="M129" s="14">
        <f t="shared" si="77"/>
        <v>0</v>
      </c>
      <c r="N129" s="14">
        <f t="shared" si="77"/>
        <v>0</v>
      </c>
      <c r="O129" s="14">
        <f t="shared" si="77"/>
        <v>0</v>
      </c>
      <c r="P129" s="14">
        <f t="shared" si="77"/>
        <v>0</v>
      </c>
      <c r="Q129" s="68"/>
      <c r="R129" s="68"/>
      <c r="S129" s="68"/>
      <c r="T129" s="68"/>
      <c r="U129" s="60"/>
    </row>
    <row r="130" spans="1:21" ht="15" hidden="1">
      <c r="A130" s="6"/>
      <c r="B130" s="6"/>
      <c r="C130" s="6"/>
      <c r="D130" s="6"/>
      <c r="E130" s="7" t="s">
        <v>149</v>
      </c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68"/>
      <c r="R130" s="68"/>
      <c r="S130" s="68"/>
      <c r="T130" s="68"/>
      <c r="U130" s="60"/>
    </row>
    <row r="131" spans="1:21" ht="38.25">
      <c r="A131" s="6">
        <v>2381</v>
      </c>
      <c r="B131" s="6" t="s">
        <v>145</v>
      </c>
      <c r="C131" s="6" t="s">
        <v>174</v>
      </c>
      <c r="D131" s="6" t="s">
        <v>145</v>
      </c>
      <c r="E131" s="7" t="s">
        <v>202</v>
      </c>
      <c r="F131" s="14">
        <f>SUM(G131,H131)</f>
        <v>0</v>
      </c>
      <c r="G131" s="14">
        <v>0</v>
      </c>
      <c r="H131" s="14">
        <v>0</v>
      </c>
      <c r="I131" s="14"/>
      <c r="J131" s="14"/>
      <c r="K131" s="14">
        <f>SUM(L131,M131)</f>
        <v>0</v>
      </c>
      <c r="L131" s="14">
        <v>0</v>
      </c>
      <c r="M131" s="14">
        <v>0</v>
      </c>
      <c r="N131" s="14">
        <f>SUM(O131,P131)</f>
        <v>0</v>
      </c>
      <c r="O131" s="14">
        <v>0</v>
      </c>
      <c r="P131" s="14">
        <f>SUM(Q131,R131)</f>
        <v>0</v>
      </c>
      <c r="Q131" s="68"/>
      <c r="R131" s="68"/>
      <c r="S131" s="68"/>
      <c r="T131" s="68"/>
      <c r="U131" s="60"/>
    </row>
    <row r="132" spans="1:21" s="13" customFormat="1" ht="63.75">
      <c r="A132" s="9">
        <v>2400</v>
      </c>
      <c r="B132" s="9" t="s">
        <v>163</v>
      </c>
      <c r="C132" s="9" t="s">
        <v>146</v>
      </c>
      <c r="D132" s="9" t="s">
        <v>146</v>
      </c>
      <c r="E132" s="10" t="s">
        <v>203</v>
      </c>
      <c r="F132" s="15">
        <f t="shared" ref="F132:T132" si="78">SUM(F134,F138,F146,F154,F159,F170,F173,F179,F188)</f>
        <v>363662.9</v>
      </c>
      <c r="G132" s="15">
        <f t="shared" si="78"/>
        <v>8558.5999999999985</v>
      </c>
      <c r="H132" s="15">
        <f t="shared" si="78"/>
        <v>161529</v>
      </c>
      <c r="I132" s="15">
        <f t="shared" si="78"/>
        <v>360538</v>
      </c>
      <c r="J132" s="15">
        <f t="shared" si="78"/>
        <v>363662.9</v>
      </c>
      <c r="K132" s="15">
        <f t="shared" si="78"/>
        <v>47315</v>
      </c>
      <c r="L132" s="15">
        <f t="shared" si="78"/>
        <v>2947.6000000000004</v>
      </c>
      <c r="M132" s="15">
        <f t="shared" si="78"/>
        <v>22577.4</v>
      </c>
      <c r="N132" s="15">
        <f t="shared" si="78"/>
        <v>44190.1</v>
      </c>
      <c r="O132" s="15">
        <f t="shared" si="78"/>
        <v>47315</v>
      </c>
      <c r="P132" s="15">
        <f t="shared" si="78"/>
        <v>316347.90000000002</v>
      </c>
      <c r="Q132" s="15">
        <f t="shared" si="78"/>
        <v>5611</v>
      </c>
      <c r="R132" s="15">
        <f t="shared" si="78"/>
        <v>138951.6</v>
      </c>
      <c r="S132" s="15">
        <f t="shared" si="78"/>
        <v>316347.90000000002</v>
      </c>
      <c r="T132" s="15">
        <f t="shared" si="78"/>
        <v>316347.90000000002</v>
      </c>
      <c r="U132" s="67"/>
    </row>
    <row r="133" spans="1:21" ht="15">
      <c r="A133" s="6"/>
      <c r="B133" s="6"/>
      <c r="C133" s="6"/>
      <c r="D133" s="6"/>
      <c r="E133" s="7" t="s">
        <v>149</v>
      </c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68"/>
      <c r="R133" s="68"/>
      <c r="S133" s="68"/>
      <c r="T133" s="68"/>
      <c r="U133" s="60"/>
    </row>
    <row r="134" spans="1:21" ht="38.25">
      <c r="A134" s="6">
        <v>2410</v>
      </c>
      <c r="B134" s="6" t="s">
        <v>163</v>
      </c>
      <c r="C134" s="6" t="s">
        <v>145</v>
      </c>
      <c r="D134" s="6" t="s">
        <v>146</v>
      </c>
      <c r="E134" s="7" t="s">
        <v>204</v>
      </c>
      <c r="F134" s="14">
        <f>SUM(K134,P134)</f>
        <v>0</v>
      </c>
      <c r="G134" s="14">
        <f t="shared" ref="G134:J134" si="79">SUM(L134,Q134)</f>
        <v>0</v>
      </c>
      <c r="H134" s="14">
        <f t="shared" si="79"/>
        <v>0</v>
      </c>
      <c r="I134" s="14">
        <f t="shared" si="79"/>
        <v>0</v>
      </c>
      <c r="J134" s="14">
        <f t="shared" si="79"/>
        <v>0</v>
      </c>
      <c r="K134" s="14">
        <f t="shared" ref="K134:O134" si="80">SUM(K136:K137)</f>
        <v>0</v>
      </c>
      <c r="L134" s="14">
        <f t="shared" si="80"/>
        <v>0</v>
      </c>
      <c r="M134" s="14">
        <f t="shared" si="80"/>
        <v>0</v>
      </c>
      <c r="N134" s="14">
        <f t="shared" si="80"/>
        <v>0</v>
      </c>
      <c r="O134" s="14">
        <f t="shared" si="80"/>
        <v>0</v>
      </c>
      <c r="P134" s="14">
        <f t="shared" ref="P134" si="81">SUM(P136:P137)</f>
        <v>0</v>
      </c>
      <c r="Q134" s="68"/>
      <c r="R134" s="68"/>
      <c r="S134" s="68"/>
      <c r="T134" s="68"/>
      <c r="U134" s="60"/>
    </row>
    <row r="135" spans="1:21" ht="15">
      <c r="A135" s="6"/>
      <c r="B135" s="6"/>
      <c r="C135" s="6"/>
      <c r="D135" s="6"/>
      <c r="E135" s="7" t="s">
        <v>149</v>
      </c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68"/>
      <c r="R135" s="68"/>
      <c r="S135" s="68"/>
      <c r="T135" s="68"/>
      <c r="U135" s="60"/>
    </row>
    <row r="136" spans="1:21" ht="25.5">
      <c r="A136" s="6">
        <v>2411</v>
      </c>
      <c r="B136" s="6" t="s">
        <v>163</v>
      </c>
      <c r="C136" s="6" t="s">
        <v>145</v>
      </c>
      <c r="D136" s="6" t="s">
        <v>145</v>
      </c>
      <c r="E136" s="7" t="s">
        <v>205</v>
      </c>
      <c r="F136" s="14">
        <f t="shared" ref="F136:J137" si="82">SUM(K136,P136)</f>
        <v>0</v>
      </c>
      <c r="G136" s="14">
        <f t="shared" si="82"/>
        <v>0</v>
      </c>
      <c r="H136" s="14">
        <f t="shared" si="82"/>
        <v>0</v>
      </c>
      <c r="I136" s="14">
        <f t="shared" si="82"/>
        <v>0</v>
      </c>
      <c r="J136" s="14">
        <f t="shared" si="82"/>
        <v>0</v>
      </c>
      <c r="K136" s="14">
        <f>SUM(L136,M136)</f>
        <v>0</v>
      </c>
      <c r="L136" s="14">
        <v>0</v>
      </c>
      <c r="M136" s="14">
        <v>0</v>
      </c>
      <c r="N136" s="14">
        <f>SUM(O136,P136)</f>
        <v>0</v>
      </c>
      <c r="O136" s="14">
        <v>0</v>
      </c>
      <c r="P136" s="14">
        <f>SUM(Q136,R136)</f>
        <v>0</v>
      </c>
      <c r="Q136" s="68"/>
      <c r="R136" s="68"/>
      <c r="S136" s="68"/>
      <c r="T136" s="68"/>
      <c r="U136" s="60"/>
    </row>
    <row r="137" spans="1:21" ht="25.5">
      <c r="A137" s="6">
        <v>2412</v>
      </c>
      <c r="B137" s="6" t="s">
        <v>163</v>
      </c>
      <c r="C137" s="6" t="s">
        <v>145</v>
      </c>
      <c r="D137" s="6" t="s">
        <v>152</v>
      </c>
      <c r="E137" s="7" t="s">
        <v>206</v>
      </c>
      <c r="F137" s="14">
        <f t="shared" si="82"/>
        <v>0</v>
      </c>
      <c r="G137" s="14">
        <f t="shared" si="82"/>
        <v>0</v>
      </c>
      <c r="H137" s="14">
        <f t="shared" si="82"/>
        <v>0</v>
      </c>
      <c r="I137" s="14">
        <f t="shared" si="82"/>
        <v>0</v>
      </c>
      <c r="J137" s="14">
        <f t="shared" si="82"/>
        <v>0</v>
      </c>
      <c r="K137" s="14">
        <f>SUM(L137,M137)</f>
        <v>0</v>
      </c>
      <c r="L137" s="14">
        <v>0</v>
      </c>
      <c r="M137" s="14">
        <v>0</v>
      </c>
      <c r="N137" s="14">
        <f>SUM(O137,P137)</f>
        <v>0</v>
      </c>
      <c r="O137" s="14">
        <v>0</v>
      </c>
      <c r="P137" s="14">
        <f>SUM(Q137,R137)</f>
        <v>0</v>
      </c>
      <c r="Q137" s="68"/>
      <c r="R137" s="68"/>
      <c r="S137" s="68"/>
      <c r="T137" s="68"/>
      <c r="U137" s="60"/>
    </row>
    <row r="138" spans="1:21" s="13" customFormat="1" ht="38.25">
      <c r="A138" s="9">
        <v>2420</v>
      </c>
      <c r="B138" s="9" t="s">
        <v>163</v>
      </c>
      <c r="C138" s="9" t="s">
        <v>152</v>
      </c>
      <c r="D138" s="9" t="s">
        <v>146</v>
      </c>
      <c r="E138" s="10" t="s">
        <v>207</v>
      </c>
      <c r="F138" s="15">
        <f t="shared" ref="F138:O138" si="83">SUM(F140:F143)</f>
        <v>22924</v>
      </c>
      <c r="G138" s="15">
        <f t="shared" si="83"/>
        <v>752.3</v>
      </c>
      <c r="H138" s="15">
        <f t="shared" si="83"/>
        <v>10382.1</v>
      </c>
      <c r="I138" s="15">
        <f t="shared" si="83"/>
        <v>19799.099999999999</v>
      </c>
      <c r="J138" s="15">
        <f t="shared" si="83"/>
        <v>22924</v>
      </c>
      <c r="K138" s="15">
        <f t="shared" si="83"/>
        <v>22924</v>
      </c>
      <c r="L138" s="15">
        <f t="shared" si="83"/>
        <v>752.3</v>
      </c>
      <c r="M138" s="15">
        <f t="shared" si="83"/>
        <v>10382.1</v>
      </c>
      <c r="N138" s="15">
        <f t="shared" si="83"/>
        <v>19799.099999999999</v>
      </c>
      <c r="O138" s="15">
        <f t="shared" si="83"/>
        <v>22924</v>
      </c>
      <c r="P138" s="15">
        <f t="shared" ref="P138:T138" si="84">SUM(P140:P143)</f>
        <v>0</v>
      </c>
      <c r="Q138" s="15">
        <f t="shared" si="84"/>
        <v>0</v>
      </c>
      <c r="R138" s="15">
        <f t="shared" si="84"/>
        <v>0</v>
      </c>
      <c r="S138" s="15">
        <f t="shared" si="84"/>
        <v>0</v>
      </c>
      <c r="T138" s="15">
        <f t="shared" si="84"/>
        <v>0</v>
      </c>
      <c r="U138" s="67"/>
    </row>
    <row r="139" spans="1:21" ht="15">
      <c r="A139" s="6"/>
      <c r="B139" s="6"/>
      <c r="C139" s="6"/>
      <c r="D139" s="6"/>
      <c r="E139" s="7" t="s">
        <v>149</v>
      </c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68"/>
      <c r="R139" s="68"/>
      <c r="S139" s="68"/>
      <c r="T139" s="68"/>
      <c r="U139" s="60"/>
    </row>
    <row r="140" spans="1:21" ht="15">
      <c r="A140" s="6">
        <v>2421</v>
      </c>
      <c r="B140" s="6" t="s">
        <v>163</v>
      </c>
      <c r="C140" s="6" t="s">
        <v>152</v>
      </c>
      <c r="D140" s="6" t="s">
        <v>145</v>
      </c>
      <c r="E140" s="7" t="s">
        <v>208</v>
      </c>
      <c r="F140" s="14">
        <f t="shared" ref="F140:J143" si="85">SUM(K140,P140)</f>
        <v>0</v>
      </c>
      <c r="G140" s="14">
        <f t="shared" si="85"/>
        <v>0</v>
      </c>
      <c r="H140" s="14">
        <f t="shared" si="85"/>
        <v>0</v>
      </c>
      <c r="I140" s="14">
        <f t="shared" si="85"/>
        <v>0</v>
      </c>
      <c r="J140" s="14">
        <f t="shared" si="85"/>
        <v>0</v>
      </c>
      <c r="K140" s="14">
        <f t="shared" ref="K140:K142" si="86">SUM(O140)</f>
        <v>0</v>
      </c>
      <c r="L140" s="14">
        <v>0</v>
      </c>
      <c r="M140" s="14">
        <v>0</v>
      </c>
      <c r="N140" s="14">
        <f>SUM(O140,P140)</f>
        <v>0</v>
      </c>
      <c r="O140" s="14">
        <v>0</v>
      </c>
      <c r="P140" s="14">
        <f t="shared" ref="P140:P142" si="87">SUM(T140)</f>
        <v>0</v>
      </c>
      <c r="Q140" s="68"/>
      <c r="R140" s="68"/>
      <c r="S140" s="68"/>
      <c r="T140" s="68"/>
      <c r="U140" s="60"/>
    </row>
    <row r="141" spans="1:21" ht="15">
      <c r="A141" s="6">
        <v>2422</v>
      </c>
      <c r="B141" s="6" t="s">
        <v>163</v>
      </c>
      <c r="C141" s="6" t="s">
        <v>152</v>
      </c>
      <c r="D141" s="6" t="s">
        <v>152</v>
      </c>
      <c r="E141" s="7" t="s">
        <v>209</v>
      </c>
      <c r="F141" s="14">
        <f t="shared" si="85"/>
        <v>0</v>
      </c>
      <c r="G141" s="14">
        <f t="shared" si="85"/>
        <v>0</v>
      </c>
      <c r="H141" s="14">
        <f t="shared" si="85"/>
        <v>0</v>
      </c>
      <c r="I141" s="14">
        <f t="shared" si="85"/>
        <v>0</v>
      </c>
      <c r="J141" s="14">
        <f t="shared" si="85"/>
        <v>0</v>
      </c>
      <c r="K141" s="14">
        <f t="shared" si="86"/>
        <v>0</v>
      </c>
      <c r="L141" s="14">
        <v>0</v>
      </c>
      <c r="M141" s="14">
        <v>0</v>
      </c>
      <c r="N141" s="14">
        <f>SUM(O141,P141)</f>
        <v>0</v>
      </c>
      <c r="O141" s="14">
        <v>0</v>
      </c>
      <c r="P141" s="14">
        <f t="shared" si="87"/>
        <v>0</v>
      </c>
      <c r="Q141" s="68"/>
      <c r="R141" s="68"/>
      <c r="S141" s="68"/>
      <c r="T141" s="68"/>
      <c r="U141" s="60"/>
    </row>
    <row r="142" spans="1:21" ht="15">
      <c r="A142" s="6">
        <v>2423</v>
      </c>
      <c r="B142" s="6" t="s">
        <v>163</v>
      </c>
      <c r="C142" s="6" t="s">
        <v>152</v>
      </c>
      <c r="D142" s="6" t="s">
        <v>154</v>
      </c>
      <c r="E142" s="7" t="s">
        <v>210</v>
      </c>
      <c r="F142" s="14">
        <f t="shared" si="85"/>
        <v>0</v>
      </c>
      <c r="G142" s="14">
        <f t="shared" si="85"/>
        <v>0</v>
      </c>
      <c r="H142" s="14">
        <f t="shared" si="85"/>
        <v>0</v>
      </c>
      <c r="I142" s="14">
        <f t="shared" si="85"/>
        <v>0</v>
      </c>
      <c r="J142" s="14">
        <f t="shared" si="85"/>
        <v>0</v>
      </c>
      <c r="K142" s="14">
        <f t="shared" si="86"/>
        <v>0</v>
      </c>
      <c r="L142" s="14">
        <v>0</v>
      </c>
      <c r="M142" s="14">
        <v>0</v>
      </c>
      <c r="N142" s="14">
        <f>SUM(O142,P142)</f>
        <v>0</v>
      </c>
      <c r="O142" s="14">
        <v>0</v>
      </c>
      <c r="P142" s="14">
        <f t="shared" si="87"/>
        <v>0</v>
      </c>
      <c r="Q142" s="68"/>
      <c r="R142" s="68"/>
      <c r="S142" s="68"/>
      <c r="T142" s="68"/>
      <c r="U142" s="60"/>
    </row>
    <row r="143" spans="1:21" ht="15">
      <c r="A143" s="6">
        <v>2424</v>
      </c>
      <c r="B143" s="6" t="s">
        <v>163</v>
      </c>
      <c r="C143" s="6" t="s">
        <v>152</v>
      </c>
      <c r="D143" s="6" t="s">
        <v>163</v>
      </c>
      <c r="E143" s="7" t="s">
        <v>211</v>
      </c>
      <c r="F143" s="14">
        <f t="shared" si="85"/>
        <v>22924</v>
      </c>
      <c r="G143" s="14">
        <f t="shared" si="85"/>
        <v>752.3</v>
      </c>
      <c r="H143" s="14">
        <f t="shared" si="85"/>
        <v>10382.1</v>
      </c>
      <c r="I143" s="14">
        <f t="shared" si="85"/>
        <v>19799.099999999999</v>
      </c>
      <c r="J143" s="14">
        <f t="shared" si="85"/>
        <v>22924</v>
      </c>
      <c r="K143" s="14">
        <f>SUM(O143)</f>
        <v>22924</v>
      </c>
      <c r="L143" s="14">
        <v>752.3</v>
      </c>
      <c r="M143" s="14">
        <v>10382.1</v>
      </c>
      <c r="N143" s="14">
        <v>19799.099999999999</v>
      </c>
      <c r="O143" s="14">
        <v>22924</v>
      </c>
      <c r="P143" s="14">
        <f>SUM(T143)</f>
        <v>0</v>
      </c>
      <c r="Q143" s="68"/>
      <c r="R143" s="68"/>
      <c r="S143" s="68"/>
      <c r="T143" s="68"/>
      <c r="U143" s="60"/>
    </row>
    <row r="144" spans="1:21" ht="36">
      <c r="A144" s="6"/>
      <c r="B144" s="6"/>
      <c r="C144" s="6"/>
      <c r="D144" s="6"/>
      <c r="E144" s="48" t="s">
        <v>685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>
        <f t="shared" ref="P144:P145" si="88">SUM(T144)</f>
        <v>0</v>
      </c>
      <c r="Q144" s="68"/>
      <c r="R144" s="68"/>
      <c r="S144" s="68"/>
      <c r="T144" s="68"/>
      <c r="U144" s="60"/>
    </row>
    <row r="145" spans="1:21" ht="15">
      <c r="A145" s="6"/>
      <c r="B145" s="6"/>
      <c r="C145" s="6"/>
      <c r="D145" s="6"/>
      <c r="E145" s="7" t="s">
        <v>715</v>
      </c>
      <c r="F145" s="14">
        <f t="shared" ref="F145" si="89">SUM(K145,P145)</f>
        <v>22924</v>
      </c>
      <c r="G145" s="14">
        <f t="shared" ref="G145" si="90">SUM(L145,Q145)</f>
        <v>752.3</v>
      </c>
      <c r="H145" s="14">
        <f t="shared" ref="H145" si="91">SUM(M145,R145)</f>
        <v>10065.299999999999</v>
      </c>
      <c r="I145" s="14">
        <f t="shared" ref="I145" si="92">SUM(N145,S145)</f>
        <v>19482.3</v>
      </c>
      <c r="J145" s="14">
        <f t="shared" ref="J145" si="93">SUM(O145,T145)</f>
        <v>22924</v>
      </c>
      <c r="K145" s="14">
        <f t="shared" ref="K145" si="94">SUM(O145)</f>
        <v>22924</v>
      </c>
      <c r="L145" s="14">
        <v>752.3</v>
      </c>
      <c r="M145" s="14">
        <v>10065.299999999999</v>
      </c>
      <c r="N145" s="14">
        <v>19482.3</v>
      </c>
      <c r="O145" s="14">
        <v>22924</v>
      </c>
      <c r="P145" s="14">
        <f t="shared" si="88"/>
        <v>0</v>
      </c>
      <c r="Q145" s="68"/>
      <c r="R145" s="68"/>
      <c r="S145" s="68"/>
      <c r="T145" s="68"/>
      <c r="U145" s="60"/>
    </row>
    <row r="146" spans="1:21" s="13" customFormat="1" ht="15">
      <c r="A146" s="9">
        <v>2430</v>
      </c>
      <c r="B146" s="9" t="s">
        <v>163</v>
      </c>
      <c r="C146" s="9" t="s">
        <v>154</v>
      </c>
      <c r="D146" s="9" t="s">
        <v>146</v>
      </c>
      <c r="E146" s="10" t="s">
        <v>212</v>
      </c>
      <c r="F146" s="15">
        <f t="shared" ref="F146:O146" si="95">SUM(F148:F153)</f>
        <v>0</v>
      </c>
      <c r="G146" s="15">
        <f t="shared" si="95"/>
        <v>0</v>
      </c>
      <c r="H146" s="15">
        <f t="shared" si="95"/>
        <v>0</v>
      </c>
      <c r="I146" s="15">
        <f t="shared" si="95"/>
        <v>0</v>
      </c>
      <c r="J146" s="15">
        <f t="shared" si="95"/>
        <v>0</v>
      </c>
      <c r="K146" s="15">
        <f t="shared" si="95"/>
        <v>0</v>
      </c>
      <c r="L146" s="15">
        <f t="shared" si="95"/>
        <v>0</v>
      </c>
      <c r="M146" s="15">
        <f t="shared" si="95"/>
        <v>0</v>
      </c>
      <c r="N146" s="15">
        <f t="shared" si="95"/>
        <v>0</v>
      </c>
      <c r="O146" s="15">
        <f t="shared" si="95"/>
        <v>0</v>
      </c>
      <c r="P146" s="15">
        <f t="shared" ref="P146:T146" si="96">SUM(P148:P153)</f>
        <v>0</v>
      </c>
      <c r="Q146" s="15">
        <f t="shared" si="96"/>
        <v>0</v>
      </c>
      <c r="R146" s="15">
        <f t="shared" si="96"/>
        <v>0</v>
      </c>
      <c r="S146" s="15">
        <f t="shared" si="96"/>
        <v>0</v>
      </c>
      <c r="T146" s="15">
        <f t="shared" si="96"/>
        <v>0</v>
      </c>
      <c r="U146" s="67"/>
    </row>
    <row r="147" spans="1:21" ht="15">
      <c r="A147" s="6"/>
      <c r="B147" s="6"/>
      <c r="C147" s="6"/>
      <c r="D147" s="6"/>
      <c r="E147" s="7" t="s">
        <v>149</v>
      </c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68"/>
      <c r="R147" s="68"/>
      <c r="S147" s="68"/>
      <c r="T147" s="68"/>
      <c r="U147" s="60"/>
    </row>
    <row r="148" spans="1:21" ht="25.5">
      <c r="A148" s="6">
        <v>2431</v>
      </c>
      <c r="B148" s="6" t="s">
        <v>163</v>
      </c>
      <c r="C148" s="6" t="s">
        <v>154</v>
      </c>
      <c r="D148" s="6" t="s">
        <v>145</v>
      </c>
      <c r="E148" s="7" t="s">
        <v>213</v>
      </c>
      <c r="F148" s="14">
        <f t="shared" ref="F148:J153" si="97">SUM(K148,P148)</f>
        <v>0</v>
      </c>
      <c r="G148" s="14">
        <f t="shared" si="97"/>
        <v>0</v>
      </c>
      <c r="H148" s="14">
        <f t="shared" si="97"/>
        <v>0</v>
      </c>
      <c r="I148" s="14">
        <f t="shared" si="97"/>
        <v>0</v>
      </c>
      <c r="J148" s="14">
        <f t="shared" si="97"/>
        <v>0</v>
      </c>
      <c r="K148" s="14">
        <f t="shared" ref="K148:K153" si="98">SUM(O148)</f>
        <v>0</v>
      </c>
      <c r="L148" s="14">
        <v>0</v>
      </c>
      <c r="M148" s="14">
        <v>0</v>
      </c>
      <c r="N148" s="14">
        <f t="shared" ref="N148:N153" si="99">SUM(O148,P148)</f>
        <v>0</v>
      </c>
      <c r="O148" s="14">
        <v>0</v>
      </c>
      <c r="P148" s="14">
        <f t="shared" ref="P148:P153" si="100">SUM(T148)</f>
        <v>0</v>
      </c>
      <c r="Q148" s="68"/>
      <c r="R148" s="68"/>
      <c r="S148" s="68"/>
      <c r="T148" s="68"/>
      <c r="U148" s="60"/>
    </row>
    <row r="149" spans="1:21" ht="15">
      <c r="A149" s="6">
        <v>2432</v>
      </c>
      <c r="B149" s="6" t="s">
        <v>163</v>
      </c>
      <c r="C149" s="6" t="s">
        <v>154</v>
      </c>
      <c r="D149" s="6" t="s">
        <v>152</v>
      </c>
      <c r="E149" s="7" t="s">
        <v>214</v>
      </c>
      <c r="F149" s="14">
        <f t="shared" si="97"/>
        <v>0</v>
      </c>
      <c r="G149" s="14">
        <f t="shared" si="97"/>
        <v>0</v>
      </c>
      <c r="H149" s="14">
        <f t="shared" si="97"/>
        <v>0</v>
      </c>
      <c r="I149" s="14">
        <f t="shared" si="97"/>
        <v>0</v>
      </c>
      <c r="J149" s="14">
        <f t="shared" si="97"/>
        <v>0</v>
      </c>
      <c r="K149" s="14">
        <f t="shared" si="98"/>
        <v>0</v>
      </c>
      <c r="L149" s="14">
        <v>0</v>
      </c>
      <c r="M149" s="14">
        <v>0</v>
      </c>
      <c r="N149" s="14">
        <f t="shared" si="99"/>
        <v>0</v>
      </c>
      <c r="O149" s="14">
        <v>0</v>
      </c>
      <c r="P149" s="14">
        <f t="shared" si="100"/>
        <v>0</v>
      </c>
      <c r="Q149" s="68"/>
      <c r="R149" s="68"/>
      <c r="S149" s="68"/>
      <c r="T149" s="68"/>
      <c r="U149" s="60"/>
    </row>
    <row r="150" spans="1:21" ht="15">
      <c r="A150" s="6">
        <v>2433</v>
      </c>
      <c r="B150" s="6" t="s">
        <v>163</v>
      </c>
      <c r="C150" s="6" t="s">
        <v>154</v>
      </c>
      <c r="D150" s="6" t="s">
        <v>154</v>
      </c>
      <c r="E150" s="7" t="s">
        <v>215</v>
      </c>
      <c r="F150" s="14">
        <f t="shared" si="97"/>
        <v>0</v>
      </c>
      <c r="G150" s="14">
        <f t="shared" si="97"/>
        <v>0</v>
      </c>
      <c r="H150" s="14">
        <f t="shared" si="97"/>
        <v>0</v>
      </c>
      <c r="I150" s="14">
        <f t="shared" si="97"/>
        <v>0</v>
      </c>
      <c r="J150" s="14">
        <f t="shared" si="97"/>
        <v>0</v>
      </c>
      <c r="K150" s="14">
        <f t="shared" si="98"/>
        <v>0</v>
      </c>
      <c r="L150" s="14">
        <v>0</v>
      </c>
      <c r="M150" s="14">
        <v>0</v>
      </c>
      <c r="N150" s="14">
        <f t="shared" si="99"/>
        <v>0</v>
      </c>
      <c r="O150" s="14">
        <v>0</v>
      </c>
      <c r="P150" s="14">
        <f t="shared" si="100"/>
        <v>0</v>
      </c>
      <c r="Q150" s="68"/>
      <c r="R150" s="68"/>
      <c r="S150" s="68"/>
      <c r="T150" s="68"/>
      <c r="U150" s="60"/>
    </row>
    <row r="151" spans="1:21" ht="15">
      <c r="A151" s="6">
        <v>2434</v>
      </c>
      <c r="B151" s="6" t="s">
        <v>163</v>
      </c>
      <c r="C151" s="6" t="s">
        <v>154</v>
      </c>
      <c r="D151" s="6" t="s">
        <v>163</v>
      </c>
      <c r="E151" s="7" t="s">
        <v>216</v>
      </c>
      <c r="F151" s="14">
        <f t="shared" si="97"/>
        <v>0</v>
      </c>
      <c r="G151" s="14">
        <f t="shared" si="97"/>
        <v>0</v>
      </c>
      <c r="H151" s="14">
        <f t="shared" si="97"/>
        <v>0</v>
      </c>
      <c r="I151" s="14">
        <f t="shared" si="97"/>
        <v>0</v>
      </c>
      <c r="J151" s="14">
        <f t="shared" si="97"/>
        <v>0</v>
      </c>
      <c r="K151" s="14">
        <f t="shared" si="98"/>
        <v>0</v>
      </c>
      <c r="L151" s="14">
        <v>0</v>
      </c>
      <c r="M151" s="14">
        <v>0</v>
      </c>
      <c r="N151" s="14">
        <f t="shared" si="99"/>
        <v>0</v>
      </c>
      <c r="O151" s="14">
        <v>0</v>
      </c>
      <c r="P151" s="14">
        <f t="shared" si="100"/>
        <v>0</v>
      </c>
      <c r="Q151" s="68"/>
      <c r="R151" s="68"/>
      <c r="S151" s="68"/>
      <c r="T151" s="68"/>
      <c r="U151" s="60"/>
    </row>
    <row r="152" spans="1:21" ht="15">
      <c r="A152" s="6">
        <v>2435</v>
      </c>
      <c r="B152" s="6" t="s">
        <v>163</v>
      </c>
      <c r="C152" s="6" t="s">
        <v>154</v>
      </c>
      <c r="D152" s="6" t="s">
        <v>166</v>
      </c>
      <c r="E152" s="7" t="s">
        <v>217</v>
      </c>
      <c r="F152" s="14">
        <f t="shared" si="97"/>
        <v>0</v>
      </c>
      <c r="G152" s="14">
        <f t="shared" si="97"/>
        <v>0</v>
      </c>
      <c r="H152" s="14">
        <f t="shared" si="97"/>
        <v>0</v>
      </c>
      <c r="I152" s="14">
        <f t="shared" si="97"/>
        <v>0</v>
      </c>
      <c r="J152" s="14">
        <f t="shared" si="97"/>
        <v>0</v>
      </c>
      <c r="K152" s="14">
        <f t="shared" si="98"/>
        <v>0</v>
      </c>
      <c r="L152" s="14">
        <v>0</v>
      </c>
      <c r="M152" s="14">
        <v>0</v>
      </c>
      <c r="N152" s="14">
        <f t="shared" si="99"/>
        <v>0</v>
      </c>
      <c r="O152" s="14">
        <v>0</v>
      </c>
      <c r="P152" s="14">
        <f t="shared" si="100"/>
        <v>0</v>
      </c>
      <c r="Q152" s="68"/>
      <c r="R152" s="68"/>
      <c r="S152" s="68"/>
      <c r="T152" s="68"/>
      <c r="U152" s="60"/>
    </row>
    <row r="153" spans="1:21" ht="15">
      <c r="A153" s="6">
        <v>2436</v>
      </c>
      <c r="B153" s="6" t="s">
        <v>163</v>
      </c>
      <c r="C153" s="6" t="s">
        <v>154</v>
      </c>
      <c r="D153" s="6" t="s">
        <v>169</v>
      </c>
      <c r="E153" s="7" t="s">
        <v>218</v>
      </c>
      <c r="F153" s="14">
        <f t="shared" si="97"/>
        <v>0</v>
      </c>
      <c r="G153" s="14">
        <f t="shared" si="97"/>
        <v>0</v>
      </c>
      <c r="H153" s="14">
        <f t="shared" si="97"/>
        <v>0</v>
      </c>
      <c r="I153" s="14">
        <f t="shared" si="97"/>
        <v>0</v>
      </c>
      <c r="J153" s="14">
        <f t="shared" si="97"/>
        <v>0</v>
      </c>
      <c r="K153" s="14">
        <f t="shared" si="98"/>
        <v>0</v>
      </c>
      <c r="L153" s="14">
        <v>0</v>
      </c>
      <c r="M153" s="14">
        <v>0</v>
      </c>
      <c r="N153" s="14">
        <f t="shared" si="99"/>
        <v>0</v>
      </c>
      <c r="O153" s="14">
        <v>0</v>
      </c>
      <c r="P153" s="14">
        <f t="shared" si="100"/>
        <v>0</v>
      </c>
      <c r="Q153" s="68"/>
      <c r="R153" s="68"/>
      <c r="S153" s="68"/>
      <c r="T153" s="68"/>
      <c r="U153" s="60"/>
    </row>
    <row r="154" spans="1:21" s="13" customFormat="1" ht="38.25">
      <c r="A154" s="9">
        <v>2440</v>
      </c>
      <c r="B154" s="9" t="s">
        <v>163</v>
      </c>
      <c r="C154" s="9" t="s">
        <v>163</v>
      </c>
      <c r="D154" s="9" t="s">
        <v>146</v>
      </c>
      <c r="E154" s="10" t="s">
        <v>219</v>
      </c>
      <c r="F154" s="15">
        <f t="shared" ref="F154:O154" si="101">SUM(F156:F158)</f>
        <v>0</v>
      </c>
      <c r="G154" s="15">
        <f t="shared" si="101"/>
        <v>0</v>
      </c>
      <c r="H154" s="15">
        <f t="shared" si="101"/>
        <v>0</v>
      </c>
      <c r="I154" s="15">
        <f t="shared" si="101"/>
        <v>0</v>
      </c>
      <c r="J154" s="15">
        <f t="shared" si="101"/>
        <v>0</v>
      </c>
      <c r="K154" s="15">
        <f t="shared" si="101"/>
        <v>0</v>
      </c>
      <c r="L154" s="15">
        <f t="shared" si="101"/>
        <v>0</v>
      </c>
      <c r="M154" s="15">
        <f t="shared" si="101"/>
        <v>0</v>
      </c>
      <c r="N154" s="15">
        <f t="shared" si="101"/>
        <v>0</v>
      </c>
      <c r="O154" s="15">
        <f t="shared" si="101"/>
        <v>0</v>
      </c>
      <c r="P154" s="15">
        <f t="shared" ref="P154:T154" si="102">SUM(P156:P158)</f>
        <v>0</v>
      </c>
      <c r="Q154" s="15">
        <f t="shared" si="102"/>
        <v>0</v>
      </c>
      <c r="R154" s="15">
        <f t="shared" si="102"/>
        <v>0</v>
      </c>
      <c r="S154" s="15">
        <f t="shared" si="102"/>
        <v>0</v>
      </c>
      <c r="T154" s="15">
        <f t="shared" si="102"/>
        <v>0</v>
      </c>
      <c r="U154" s="67"/>
    </row>
    <row r="155" spans="1:21" ht="15">
      <c r="A155" s="6"/>
      <c r="B155" s="6"/>
      <c r="C155" s="6"/>
      <c r="D155" s="6"/>
      <c r="E155" s="7" t="s">
        <v>149</v>
      </c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68"/>
      <c r="R155" s="68"/>
      <c r="S155" s="68"/>
      <c r="T155" s="68"/>
      <c r="U155" s="60"/>
    </row>
    <row r="156" spans="1:21" ht="38.25">
      <c r="A156" s="6">
        <v>2441</v>
      </c>
      <c r="B156" s="6" t="s">
        <v>163</v>
      </c>
      <c r="C156" s="6" t="s">
        <v>163</v>
      </c>
      <c r="D156" s="6" t="s">
        <v>145</v>
      </c>
      <c r="E156" s="7" t="s">
        <v>220</v>
      </c>
      <c r="F156" s="14">
        <f t="shared" ref="F156:J158" si="103">SUM(K156,P156)</f>
        <v>0</v>
      </c>
      <c r="G156" s="14">
        <f t="shared" si="103"/>
        <v>0</v>
      </c>
      <c r="H156" s="14">
        <f t="shared" si="103"/>
        <v>0</v>
      </c>
      <c r="I156" s="14">
        <f t="shared" si="103"/>
        <v>0</v>
      </c>
      <c r="J156" s="14">
        <f t="shared" si="103"/>
        <v>0</v>
      </c>
      <c r="K156" s="14">
        <f t="shared" ref="K156:K158" si="104">SUM(O156)</f>
        <v>0</v>
      </c>
      <c r="L156" s="14">
        <v>0</v>
      </c>
      <c r="M156" s="14">
        <v>0</v>
      </c>
      <c r="N156" s="14">
        <f>SUM(O156,P156)</f>
        <v>0</v>
      </c>
      <c r="O156" s="14">
        <v>0</v>
      </c>
      <c r="P156" s="14">
        <f t="shared" ref="P156:P158" si="105">SUM(T156)</f>
        <v>0</v>
      </c>
      <c r="Q156" s="68"/>
      <c r="R156" s="68"/>
      <c r="S156" s="68"/>
      <c r="T156" s="68"/>
      <c r="U156" s="60"/>
    </row>
    <row r="157" spans="1:21" ht="15">
      <c r="A157" s="6">
        <v>2442</v>
      </c>
      <c r="B157" s="6" t="s">
        <v>163</v>
      </c>
      <c r="C157" s="6" t="s">
        <v>163</v>
      </c>
      <c r="D157" s="6" t="s">
        <v>152</v>
      </c>
      <c r="E157" s="7" t="s">
        <v>221</v>
      </c>
      <c r="F157" s="14">
        <f t="shared" si="103"/>
        <v>0</v>
      </c>
      <c r="G157" s="14">
        <f t="shared" si="103"/>
        <v>0</v>
      </c>
      <c r="H157" s="14">
        <f t="shared" si="103"/>
        <v>0</v>
      </c>
      <c r="I157" s="14">
        <f t="shared" si="103"/>
        <v>0</v>
      </c>
      <c r="J157" s="14">
        <f t="shared" si="103"/>
        <v>0</v>
      </c>
      <c r="K157" s="14">
        <f t="shared" si="104"/>
        <v>0</v>
      </c>
      <c r="L157" s="14">
        <v>0</v>
      </c>
      <c r="M157" s="14">
        <v>0</v>
      </c>
      <c r="N157" s="14">
        <f>SUM(O157,P157)</f>
        <v>0</v>
      </c>
      <c r="O157" s="14">
        <v>0</v>
      </c>
      <c r="P157" s="14">
        <f t="shared" si="105"/>
        <v>0</v>
      </c>
      <c r="Q157" s="68"/>
      <c r="R157" s="68"/>
      <c r="S157" s="68"/>
      <c r="T157" s="68"/>
      <c r="U157" s="60"/>
    </row>
    <row r="158" spans="1:21" ht="15">
      <c r="A158" s="6">
        <v>2443</v>
      </c>
      <c r="B158" s="6" t="s">
        <v>163</v>
      </c>
      <c r="C158" s="6" t="s">
        <v>163</v>
      </c>
      <c r="D158" s="6" t="s">
        <v>154</v>
      </c>
      <c r="E158" s="7" t="s">
        <v>222</v>
      </c>
      <c r="F158" s="14">
        <f t="shared" si="103"/>
        <v>0</v>
      </c>
      <c r="G158" s="14">
        <f t="shared" si="103"/>
        <v>0</v>
      </c>
      <c r="H158" s="14">
        <f t="shared" si="103"/>
        <v>0</v>
      </c>
      <c r="I158" s="14">
        <f t="shared" si="103"/>
        <v>0</v>
      </c>
      <c r="J158" s="14">
        <f t="shared" si="103"/>
        <v>0</v>
      </c>
      <c r="K158" s="14">
        <f t="shared" si="104"/>
        <v>0</v>
      </c>
      <c r="L158" s="14">
        <v>0</v>
      </c>
      <c r="M158" s="14">
        <v>0</v>
      </c>
      <c r="N158" s="14">
        <f>SUM(O158,P158)</f>
        <v>0</v>
      </c>
      <c r="O158" s="14">
        <v>0</v>
      </c>
      <c r="P158" s="14">
        <f t="shared" si="105"/>
        <v>0</v>
      </c>
      <c r="Q158" s="68"/>
      <c r="R158" s="68"/>
      <c r="S158" s="68"/>
      <c r="T158" s="68"/>
      <c r="U158" s="60"/>
    </row>
    <row r="159" spans="1:21" s="13" customFormat="1" ht="15">
      <c r="A159" s="9">
        <v>2450</v>
      </c>
      <c r="B159" s="9" t="s">
        <v>163</v>
      </c>
      <c r="C159" s="9" t="s">
        <v>166</v>
      </c>
      <c r="D159" s="9" t="s">
        <v>146</v>
      </c>
      <c r="E159" s="10" t="s">
        <v>223</v>
      </c>
      <c r="F159" s="15">
        <f>K159+P159</f>
        <v>357714.9</v>
      </c>
      <c r="G159" s="15">
        <f t="shared" ref="G159:J159" si="106">L159+Q159</f>
        <v>9806.2999999999993</v>
      </c>
      <c r="H159" s="15">
        <f t="shared" si="106"/>
        <v>168122.9</v>
      </c>
      <c r="I159" s="15">
        <f t="shared" si="106"/>
        <v>357714.9</v>
      </c>
      <c r="J159" s="15">
        <f t="shared" si="106"/>
        <v>357714.9</v>
      </c>
      <c r="K159" s="15">
        <f>SUM(K163:K165)</f>
        <v>24391</v>
      </c>
      <c r="L159" s="15">
        <f t="shared" ref="L159:T159" si="107">SUM(L163:L165)</f>
        <v>2195.3000000000002</v>
      </c>
      <c r="M159" s="15">
        <f t="shared" si="107"/>
        <v>12195.3</v>
      </c>
      <c r="N159" s="15">
        <f t="shared" si="107"/>
        <v>24391</v>
      </c>
      <c r="O159" s="15">
        <f t="shared" si="107"/>
        <v>24391</v>
      </c>
      <c r="P159" s="15">
        <f t="shared" si="107"/>
        <v>333323.90000000002</v>
      </c>
      <c r="Q159" s="15">
        <f t="shared" si="107"/>
        <v>7611</v>
      </c>
      <c r="R159" s="15">
        <f t="shared" si="107"/>
        <v>155927.6</v>
      </c>
      <c r="S159" s="15">
        <f t="shared" si="107"/>
        <v>333323.90000000002</v>
      </c>
      <c r="T159" s="15">
        <f t="shared" si="107"/>
        <v>333323.90000000002</v>
      </c>
      <c r="U159" s="67"/>
    </row>
    <row r="160" spans="1:21" ht="15">
      <c r="A160" s="6"/>
      <c r="B160" s="6"/>
      <c r="C160" s="6"/>
      <c r="D160" s="6"/>
      <c r="E160" s="7" t="s">
        <v>149</v>
      </c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68"/>
      <c r="R160" s="68"/>
      <c r="S160" s="68"/>
      <c r="T160" s="68"/>
      <c r="U160" s="60"/>
    </row>
    <row r="161" spans="1:21" ht="15">
      <c r="A161" s="6">
        <v>2451</v>
      </c>
      <c r="B161" s="6" t="s">
        <v>163</v>
      </c>
      <c r="C161" s="6" t="s">
        <v>166</v>
      </c>
      <c r="D161" s="6" t="s">
        <v>145</v>
      </c>
      <c r="E161" s="7" t="s">
        <v>224</v>
      </c>
      <c r="F161" s="14">
        <f t="shared" ref="F161:J169" si="108">SUM(K161,P161)</f>
        <v>24391</v>
      </c>
      <c r="G161" s="14">
        <f t="shared" si="108"/>
        <v>2195.3000000000002</v>
      </c>
      <c r="H161" s="14">
        <f t="shared" si="108"/>
        <v>12195.3</v>
      </c>
      <c r="I161" s="14">
        <f t="shared" si="108"/>
        <v>24391</v>
      </c>
      <c r="J161" s="14">
        <f t="shared" si="108"/>
        <v>24391</v>
      </c>
      <c r="K161" s="14">
        <f t="shared" ref="K161:K169" si="109">SUM(O161)</f>
        <v>24391</v>
      </c>
      <c r="L161" s="14">
        <v>2195.3000000000002</v>
      </c>
      <c r="M161" s="14">
        <v>12195.3</v>
      </c>
      <c r="N161" s="14">
        <v>24391</v>
      </c>
      <c r="O161" s="14">
        <v>24391</v>
      </c>
      <c r="P161" s="14">
        <f t="shared" ref="P161:P169" si="110">SUM(T161)</f>
        <v>0</v>
      </c>
      <c r="Q161" s="68"/>
      <c r="R161" s="68"/>
      <c r="S161" s="68"/>
      <c r="T161" s="68"/>
      <c r="U161" s="60"/>
    </row>
    <row r="162" spans="1:21" ht="36">
      <c r="A162" s="6"/>
      <c r="B162" s="6"/>
      <c r="C162" s="6"/>
      <c r="D162" s="6"/>
      <c r="E162" s="48" t="s">
        <v>685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68"/>
      <c r="R162" s="68"/>
      <c r="S162" s="68"/>
      <c r="T162" s="68"/>
      <c r="U162" s="60"/>
    </row>
    <row r="163" spans="1:21" ht="38.25">
      <c r="A163" s="6"/>
      <c r="B163" s="6"/>
      <c r="C163" s="6"/>
      <c r="D163" s="6"/>
      <c r="E163" s="7" t="s">
        <v>706</v>
      </c>
      <c r="F163" s="14">
        <f t="shared" ref="F163:F165" si="111">SUM(K163,P163)</f>
        <v>24391</v>
      </c>
      <c r="G163" s="14">
        <f t="shared" ref="G163:G164" si="112">SUM(L163,Q163)</f>
        <v>2195.3000000000002</v>
      </c>
      <c r="H163" s="14">
        <f t="shared" ref="H163:H164" si="113">SUM(M163,R163)</f>
        <v>12195.3</v>
      </c>
      <c r="I163" s="14">
        <f t="shared" ref="I163:I164" si="114">SUM(N163,S163)</f>
        <v>24391</v>
      </c>
      <c r="J163" s="14">
        <f t="shared" ref="J163:J164" si="115">SUM(O163,T163)</f>
        <v>24391</v>
      </c>
      <c r="K163" s="14">
        <f t="shared" ref="K163:K164" si="116">SUM(O163)</f>
        <v>24391</v>
      </c>
      <c r="L163" s="14">
        <v>2195.3000000000002</v>
      </c>
      <c r="M163" s="14">
        <v>12195.3</v>
      </c>
      <c r="N163" s="14">
        <v>24391</v>
      </c>
      <c r="O163" s="14">
        <v>24391</v>
      </c>
      <c r="P163" s="14">
        <f t="shared" si="110"/>
        <v>0</v>
      </c>
      <c r="Q163" s="68"/>
      <c r="R163" s="68"/>
      <c r="S163" s="68"/>
      <c r="T163" s="68"/>
      <c r="U163" s="60"/>
    </row>
    <row r="164" spans="1:21" ht="25.5">
      <c r="A164" s="6"/>
      <c r="B164" s="6"/>
      <c r="C164" s="6"/>
      <c r="D164" s="6"/>
      <c r="E164" s="7" t="s">
        <v>707</v>
      </c>
      <c r="F164" s="14">
        <f t="shared" si="111"/>
        <v>0</v>
      </c>
      <c r="G164" s="14">
        <f t="shared" si="112"/>
        <v>0</v>
      </c>
      <c r="H164" s="14">
        <f t="shared" si="113"/>
        <v>0</v>
      </c>
      <c r="I164" s="14">
        <f t="shared" si="114"/>
        <v>0</v>
      </c>
      <c r="J164" s="14">
        <f t="shared" si="115"/>
        <v>0</v>
      </c>
      <c r="K164" s="14">
        <f t="shared" si="116"/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f t="shared" si="110"/>
        <v>0</v>
      </c>
      <c r="Q164" s="68"/>
      <c r="R164" s="68"/>
      <c r="S164" s="68"/>
      <c r="T164" s="68"/>
      <c r="U164" s="60"/>
    </row>
    <row r="165" spans="1:21" ht="25.5">
      <c r="A165" s="6"/>
      <c r="B165" s="6"/>
      <c r="C165" s="6"/>
      <c r="D165" s="6"/>
      <c r="E165" s="7" t="s">
        <v>731</v>
      </c>
      <c r="F165" s="14">
        <f t="shared" si="111"/>
        <v>333323.90000000002</v>
      </c>
      <c r="G165" s="14">
        <f>SUM(L165,P165)</f>
        <v>333323.90000000002</v>
      </c>
      <c r="H165" s="14">
        <f>SUM(M165,Q165)</f>
        <v>7611</v>
      </c>
      <c r="I165" s="14">
        <f>SUM(N165,R165)</f>
        <v>155927.6</v>
      </c>
      <c r="J165" s="14">
        <f>SUM(O165,S165)</f>
        <v>333323.90000000002</v>
      </c>
      <c r="K165" s="14">
        <f t="shared" ref="K165" si="117">SUM(O165)</f>
        <v>0</v>
      </c>
      <c r="L165" s="14">
        <v>0</v>
      </c>
      <c r="M165" s="14">
        <v>0</v>
      </c>
      <c r="N165" s="14">
        <v>0</v>
      </c>
      <c r="O165" s="14">
        <v>0</v>
      </c>
      <c r="P165" s="74">
        <f>S165</f>
        <v>333323.90000000002</v>
      </c>
      <c r="Q165" s="14">
        <v>7611</v>
      </c>
      <c r="R165" s="14">
        <f>63003.9+92923.7</f>
        <v>155927.6</v>
      </c>
      <c r="S165" s="14">
        <f>240400.2+92923.7</f>
        <v>333323.90000000002</v>
      </c>
      <c r="T165" s="14">
        <f>240400.2+92923.7</f>
        <v>333323.90000000002</v>
      </c>
    </row>
    <row r="166" spans="1:21" ht="15">
      <c r="A166" s="6">
        <v>2452</v>
      </c>
      <c r="B166" s="6" t="s">
        <v>163</v>
      </c>
      <c r="C166" s="6" t="s">
        <v>166</v>
      </c>
      <c r="D166" s="6" t="s">
        <v>152</v>
      </c>
      <c r="E166" s="7" t="s">
        <v>225</v>
      </c>
      <c r="F166" s="14">
        <f t="shared" si="108"/>
        <v>0</v>
      </c>
      <c r="G166" s="14">
        <f t="shared" si="108"/>
        <v>0</v>
      </c>
      <c r="H166" s="14">
        <f t="shared" si="108"/>
        <v>0</v>
      </c>
      <c r="I166" s="14">
        <f t="shared" si="108"/>
        <v>0</v>
      </c>
      <c r="J166" s="14">
        <f t="shared" si="108"/>
        <v>0</v>
      </c>
      <c r="K166" s="14">
        <f t="shared" si="109"/>
        <v>0</v>
      </c>
      <c r="L166" s="14">
        <v>0</v>
      </c>
      <c r="M166" s="14">
        <v>0</v>
      </c>
      <c r="N166" s="14">
        <f>SUM(O166,P166)</f>
        <v>0</v>
      </c>
      <c r="O166" s="14">
        <v>0</v>
      </c>
      <c r="P166" s="14">
        <f t="shared" si="110"/>
        <v>0</v>
      </c>
      <c r="Q166" s="68"/>
      <c r="R166" s="68"/>
      <c r="S166" s="68"/>
      <c r="T166" s="68"/>
      <c r="U166" s="60"/>
    </row>
    <row r="167" spans="1:21" ht="15">
      <c r="A167" s="6">
        <v>2453</v>
      </c>
      <c r="B167" s="6" t="s">
        <v>163</v>
      </c>
      <c r="C167" s="6" t="s">
        <v>166</v>
      </c>
      <c r="D167" s="6" t="s">
        <v>154</v>
      </c>
      <c r="E167" s="7" t="s">
        <v>226</v>
      </c>
      <c r="F167" s="14">
        <f t="shared" si="108"/>
        <v>0</v>
      </c>
      <c r="G167" s="14">
        <f t="shared" si="108"/>
        <v>0</v>
      </c>
      <c r="H167" s="14">
        <f t="shared" si="108"/>
        <v>0</v>
      </c>
      <c r="I167" s="14">
        <f t="shared" si="108"/>
        <v>0</v>
      </c>
      <c r="J167" s="14">
        <f t="shared" si="108"/>
        <v>0</v>
      </c>
      <c r="K167" s="14">
        <f t="shared" si="109"/>
        <v>0</v>
      </c>
      <c r="L167" s="14">
        <v>0</v>
      </c>
      <c r="M167" s="14">
        <v>0</v>
      </c>
      <c r="N167" s="14">
        <f>SUM(O167,P167)</f>
        <v>0</v>
      </c>
      <c r="O167" s="14">
        <v>0</v>
      </c>
      <c r="P167" s="14">
        <f t="shared" si="110"/>
        <v>0</v>
      </c>
      <c r="Q167" s="68"/>
      <c r="R167" s="68"/>
      <c r="S167" s="68"/>
      <c r="T167" s="68"/>
      <c r="U167" s="60"/>
    </row>
    <row r="168" spans="1:21" ht="15">
      <c r="A168" s="6">
        <v>2454</v>
      </c>
      <c r="B168" s="6" t="s">
        <v>163</v>
      </c>
      <c r="C168" s="6" t="s">
        <v>166</v>
      </c>
      <c r="D168" s="6" t="s">
        <v>163</v>
      </c>
      <c r="E168" s="7" t="s">
        <v>227</v>
      </c>
      <c r="F168" s="14">
        <f t="shared" si="108"/>
        <v>0</v>
      </c>
      <c r="G168" s="14">
        <f t="shared" si="108"/>
        <v>0</v>
      </c>
      <c r="H168" s="14">
        <f t="shared" si="108"/>
        <v>0</v>
      </c>
      <c r="I168" s="14">
        <f t="shared" si="108"/>
        <v>0</v>
      </c>
      <c r="J168" s="14">
        <f t="shared" si="108"/>
        <v>0</v>
      </c>
      <c r="K168" s="14">
        <f t="shared" si="109"/>
        <v>0</v>
      </c>
      <c r="L168" s="14">
        <v>0</v>
      </c>
      <c r="M168" s="14">
        <v>0</v>
      </c>
      <c r="N168" s="14">
        <f>SUM(O168,P168)</f>
        <v>0</v>
      </c>
      <c r="O168" s="14">
        <v>0</v>
      </c>
      <c r="P168" s="14">
        <f t="shared" si="110"/>
        <v>0</v>
      </c>
      <c r="Q168" s="68"/>
      <c r="R168" s="68"/>
      <c r="S168" s="68"/>
      <c r="T168" s="68"/>
      <c r="U168" s="60"/>
    </row>
    <row r="169" spans="1:21" ht="15">
      <c r="A169" s="6">
        <v>2455</v>
      </c>
      <c r="B169" s="6" t="s">
        <v>163</v>
      </c>
      <c r="C169" s="6" t="s">
        <v>166</v>
      </c>
      <c r="D169" s="6" t="s">
        <v>166</v>
      </c>
      <c r="E169" s="7" t="s">
        <v>228</v>
      </c>
      <c r="F169" s="14">
        <f t="shared" si="108"/>
        <v>0</v>
      </c>
      <c r="G169" s="14">
        <f t="shared" si="108"/>
        <v>0</v>
      </c>
      <c r="H169" s="14">
        <f t="shared" si="108"/>
        <v>0</v>
      </c>
      <c r="I169" s="14">
        <f t="shared" si="108"/>
        <v>0</v>
      </c>
      <c r="J169" s="14">
        <f t="shared" si="108"/>
        <v>0</v>
      </c>
      <c r="K169" s="14">
        <f t="shared" si="109"/>
        <v>0</v>
      </c>
      <c r="L169" s="14">
        <v>0</v>
      </c>
      <c r="M169" s="14">
        <v>0</v>
      </c>
      <c r="N169" s="14">
        <f>SUM(O169,P169)</f>
        <v>0</v>
      </c>
      <c r="O169" s="14">
        <v>0</v>
      </c>
      <c r="P169" s="14">
        <f t="shared" si="110"/>
        <v>0</v>
      </c>
      <c r="Q169" s="68"/>
      <c r="R169" s="68"/>
      <c r="S169" s="68"/>
      <c r="T169" s="68"/>
      <c r="U169" s="60"/>
    </row>
    <row r="170" spans="1:21" s="13" customFormat="1" ht="15" hidden="1">
      <c r="A170" s="9">
        <v>2460</v>
      </c>
      <c r="B170" s="9" t="s">
        <v>163</v>
      </c>
      <c r="C170" s="9" t="s">
        <v>169</v>
      </c>
      <c r="D170" s="9" t="s">
        <v>146</v>
      </c>
      <c r="E170" s="10" t="s">
        <v>229</v>
      </c>
      <c r="F170" s="15">
        <f t="shared" ref="F170:P170" si="118">SUM(F172)</f>
        <v>0</v>
      </c>
      <c r="G170" s="15">
        <f t="shared" si="118"/>
        <v>0</v>
      </c>
      <c r="H170" s="15">
        <f t="shared" si="118"/>
        <v>0</v>
      </c>
      <c r="I170" s="15"/>
      <c r="J170" s="15"/>
      <c r="K170" s="15">
        <f t="shared" si="118"/>
        <v>0</v>
      </c>
      <c r="L170" s="15">
        <f t="shared" si="118"/>
        <v>0</v>
      </c>
      <c r="M170" s="15">
        <f t="shared" si="118"/>
        <v>0</v>
      </c>
      <c r="N170" s="15">
        <f t="shared" si="118"/>
        <v>0</v>
      </c>
      <c r="O170" s="15">
        <f t="shared" si="118"/>
        <v>0</v>
      </c>
      <c r="P170" s="15">
        <f t="shared" si="118"/>
        <v>0</v>
      </c>
      <c r="Q170" s="75"/>
      <c r="R170" s="75"/>
      <c r="S170" s="75"/>
      <c r="T170" s="75"/>
      <c r="U170" s="67"/>
    </row>
    <row r="171" spans="1:21" ht="15" hidden="1">
      <c r="A171" s="6"/>
      <c r="B171" s="6"/>
      <c r="C171" s="6"/>
      <c r="D171" s="6"/>
      <c r="E171" s="7" t="s">
        <v>149</v>
      </c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68"/>
      <c r="R171" s="68"/>
      <c r="S171" s="68"/>
      <c r="T171" s="68"/>
      <c r="U171" s="60"/>
    </row>
    <row r="172" spans="1:21" ht="15" hidden="1">
      <c r="A172" s="6">
        <v>2461</v>
      </c>
      <c r="B172" s="6" t="s">
        <v>163</v>
      </c>
      <c r="C172" s="6" t="s">
        <v>169</v>
      </c>
      <c r="D172" s="6" t="s">
        <v>145</v>
      </c>
      <c r="E172" s="7" t="s">
        <v>229</v>
      </c>
      <c r="F172" s="14">
        <f>SUM(G172,H172)</f>
        <v>0</v>
      </c>
      <c r="G172" s="14">
        <v>0</v>
      </c>
      <c r="H172" s="14">
        <v>0</v>
      </c>
      <c r="I172" s="14"/>
      <c r="J172" s="14"/>
      <c r="K172" s="14">
        <f t="shared" ref="K172" si="119">SUM(O172)</f>
        <v>0</v>
      </c>
      <c r="L172" s="14">
        <v>0</v>
      </c>
      <c r="M172" s="14">
        <v>0</v>
      </c>
      <c r="N172" s="14">
        <f>SUM(O172,P172)</f>
        <v>0</v>
      </c>
      <c r="O172" s="14">
        <v>0</v>
      </c>
      <c r="P172" s="14">
        <f t="shared" ref="P172" si="120">SUM(T172)</f>
        <v>0</v>
      </c>
      <c r="Q172" s="68"/>
      <c r="R172" s="68"/>
      <c r="S172" s="68"/>
      <c r="T172" s="68"/>
      <c r="U172" s="60"/>
    </row>
    <row r="173" spans="1:21" s="13" customFormat="1" ht="15" hidden="1">
      <c r="A173" s="9">
        <v>2470</v>
      </c>
      <c r="B173" s="9" t="s">
        <v>163</v>
      </c>
      <c r="C173" s="9" t="s">
        <v>172</v>
      </c>
      <c r="D173" s="9" t="s">
        <v>146</v>
      </c>
      <c r="E173" s="10" t="s">
        <v>230</v>
      </c>
      <c r="F173" s="15">
        <f t="shared" ref="F173:O173" si="121">SUM(F175:F178)</f>
        <v>0</v>
      </c>
      <c r="G173" s="15">
        <f t="shared" si="121"/>
        <v>0</v>
      </c>
      <c r="H173" s="15">
        <f t="shared" si="121"/>
        <v>0</v>
      </c>
      <c r="I173" s="15"/>
      <c r="J173" s="15"/>
      <c r="K173" s="15">
        <f t="shared" si="121"/>
        <v>0</v>
      </c>
      <c r="L173" s="15">
        <f t="shared" si="121"/>
        <v>0</v>
      </c>
      <c r="M173" s="15">
        <f t="shared" si="121"/>
        <v>0</v>
      </c>
      <c r="N173" s="15">
        <f t="shared" si="121"/>
        <v>0</v>
      </c>
      <c r="O173" s="15">
        <f t="shared" si="121"/>
        <v>0</v>
      </c>
      <c r="P173" s="15">
        <f t="shared" ref="P173" si="122">SUM(P175:P178)</f>
        <v>0</v>
      </c>
      <c r="Q173" s="75"/>
      <c r="R173" s="75"/>
      <c r="S173" s="75"/>
      <c r="T173" s="75"/>
      <c r="U173" s="67"/>
    </row>
    <row r="174" spans="1:21" ht="15" hidden="1">
      <c r="A174" s="6"/>
      <c r="B174" s="6"/>
      <c r="C174" s="6"/>
      <c r="D174" s="6"/>
      <c r="E174" s="7" t="s">
        <v>149</v>
      </c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68"/>
      <c r="R174" s="68"/>
      <c r="S174" s="68"/>
      <c r="T174" s="68"/>
      <c r="U174" s="60"/>
    </row>
    <row r="175" spans="1:21" ht="38.25" hidden="1">
      <c r="A175" s="6">
        <v>2471</v>
      </c>
      <c r="B175" s="6" t="s">
        <v>163</v>
      </c>
      <c r="C175" s="6" t="s">
        <v>172</v>
      </c>
      <c r="D175" s="6" t="s">
        <v>145</v>
      </c>
      <c r="E175" s="7" t="s">
        <v>231</v>
      </c>
      <c r="F175" s="14">
        <f>SUM(G175,H175)</f>
        <v>0</v>
      </c>
      <c r="G175" s="14">
        <v>0</v>
      </c>
      <c r="H175" s="14">
        <v>0</v>
      </c>
      <c r="I175" s="14"/>
      <c r="J175" s="14"/>
      <c r="K175" s="14">
        <f t="shared" ref="K175:K178" si="123">SUM(O175)</f>
        <v>0</v>
      </c>
      <c r="L175" s="14">
        <v>0</v>
      </c>
      <c r="M175" s="14">
        <v>0</v>
      </c>
      <c r="N175" s="14">
        <f>SUM(O175,P175)</f>
        <v>0</v>
      </c>
      <c r="O175" s="14">
        <v>0</v>
      </c>
      <c r="P175" s="14">
        <f t="shared" ref="P175:P178" si="124">SUM(T175)</f>
        <v>0</v>
      </c>
      <c r="Q175" s="68"/>
      <c r="R175" s="68"/>
      <c r="S175" s="68"/>
      <c r="T175" s="68"/>
      <c r="U175" s="60"/>
    </row>
    <row r="176" spans="1:21" ht="25.5" hidden="1">
      <c r="A176" s="6">
        <v>2472</v>
      </c>
      <c r="B176" s="6" t="s">
        <v>163</v>
      </c>
      <c r="C176" s="6" t="s">
        <v>172</v>
      </c>
      <c r="D176" s="6" t="s">
        <v>152</v>
      </c>
      <c r="E176" s="7" t="s">
        <v>232</v>
      </c>
      <c r="F176" s="14">
        <f>SUM(G176,H176)</f>
        <v>0</v>
      </c>
      <c r="G176" s="14">
        <v>0</v>
      </c>
      <c r="H176" s="14">
        <v>0</v>
      </c>
      <c r="I176" s="14"/>
      <c r="J176" s="14"/>
      <c r="K176" s="14">
        <f t="shared" si="123"/>
        <v>0</v>
      </c>
      <c r="L176" s="14">
        <v>0</v>
      </c>
      <c r="M176" s="14">
        <v>0</v>
      </c>
      <c r="N176" s="14">
        <f>SUM(O176,P176)</f>
        <v>0</v>
      </c>
      <c r="O176" s="14">
        <v>0</v>
      </c>
      <c r="P176" s="14">
        <f t="shared" si="124"/>
        <v>0</v>
      </c>
      <c r="Q176" s="68"/>
      <c r="R176" s="68"/>
      <c r="S176" s="68"/>
      <c r="T176" s="68"/>
      <c r="U176" s="60"/>
    </row>
    <row r="177" spans="1:21" ht="15" hidden="1">
      <c r="A177" s="6">
        <v>2473</v>
      </c>
      <c r="B177" s="6" t="s">
        <v>163</v>
      </c>
      <c r="C177" s="6" t="s">
        <v>172</v>
      </c>
      <c r="D177" s="6" t="s">
        <v>154</v>
      </c>
      <c r="E177" s="7" t="s">
        <v>233</v>
      </c>
      <c r="F177" s="14">
        <f>SUM(G177,H177)</f>
        <v>0</v>
      </c>
      <c r="G177" s="14">
        <v>0</v>
      </c>
      <c r="H177" s="14">
        <v>0</v>
      </c>
      <c r="I177" s="14"/>
      <c r="J177" s="14"/>
      <c r="K177" s="14">
        <f t="shared" si="123"/>
        <v>0</v>
      </c>
      <c r="L177" s="14">
        <v>0</v>
      </c>
      <c r="M177" s="14">
        <v>0</v>
      </c>
      <c r="N177" s="14">
        <f>SUM(O177,P177)</f>
        <v>0</v>
      </c>
      <c r="O177" s="14">
        <v>0</v>
      </c>
      <c r="P177" s="14">
        <f t="shared" si="124"/>
        <v>0</v>
      </c>
      <c r="Q177" s="68"/>
      <c r="R177" s="68"/>
      <c r="S177" s="68"/>
      <c r="T177" s="68"/>
      <c r="U177" s="60"/>
    </row>
    <row r="178" spans="1:21" ht="15" hidden="1">
      <c r="A178" s="6">
        <v>2474</v>
      </c>
      <c r="B178" s="6" t="s">
        <v>163</v>
      </c>
      <c r="C178" s="6" t="s">
        <v>172</v>
      </c>
      <c r="D178" s="6" t="s">
        <v>163</v>
      </c>
      <c r="E178" s="7" t="s">
        <v>234</v>
      </c>
      <c r="F178" s="14">
        <f>SUM(G178,H178)</f>
        <v>0</v>
      </c>
      <c r="G178" s="14">
        <v>0</v>
      </c>
      <c r="H178" s="14">
        <v>0</v>
      </c>
      <c r="I178" s="14"/>
      <c r="J178" s="14"/>
      <c r="K178" s="14">
        <f t="shared" si="123"/>
        <v>0</v>
      </c>
      <c r="L178" s="14">
        <v>0</v>
      </c>
      <c r="M178" s="14">
        <v>0</v>
      </c>
      <c r="N178" s="14">
        <f>SUM(O178,P178)</f>
        <v>0</v>
      </c>
      <c r="O178" s="14">
        <v>0</v>
      </c>
      <c r="P178" s="14">
        <f t="shared" si="124"/>
        <v>0</v>
      </c>
      <c r="Q178" s="68"/>
      <c r="R178" s="68"/>
      <c r="S178" s="68"/>
      <c r="T178" s="68"/>
      <c r="U178" s="60"/>
    </row>
    <row r="179" spans="1:21" s="13" customFormat="1" ht="38.25" hidden="1">
      <c r="A179" s="9">
        <v>2480</v>
      </c>
      <c r="B179" s="9" t="s">
        <v>163</v>
      </c>
      <c r="C179" s="9" t="s">
        <v>174</v>
      </c>
      <c r="D179" s="9" t="s">
        <v>146</v>
      </c>
      <c r="E179" s="10" t="s">
        <v>235</v>
      </c>
      <c r="F179" s="15">
        <f t="shared" ref="F179:O179" si="125">SUM(F181:F187)</f>
        <v>0</v>
      </c>
      <c r="G179" s="15">
        <f t="shared" si="125"/>
        <v>0</v>
      </c>
      <c r="H179" s="15">
        <f t="shared" si="125"/>
        <v>0</v>
      </c>
      <c r="I179" s="15"/>
      <c r="J179" s="15"/>
      <c r="K179" s="15">
        <f t="shared" si="125"/>
        <v>0</v>
      </c>
      <c r="L179" s="15">
        <f t="shared" si="125"/>
        <v>0</v>
      </c>
      <c r="M179" s="15">
        <f t="shared" si="125"/>
        <v>0</v>
      </c>
      <c r="N179" s="15">
        <f t="shared" si="125"/>
        <v>0</v>
      </c>
      <c r="O179" s="15">
        <f t="shared" si="125"/>
        <v>0</v>
      </c>
      <c r="P179" s="15">
        <f t="shared" ref="P179" si="126">SUM(P181:P187)</f>
        <v>0</v>
      </c>
      <c r="Q179" s="75"/>
      <c r="R179" s="75"/>
      <c r="S179" s="75"/>
      <c r="T179" s="75"/>
      <c r="U179" s="67"/>
    </row>
    <row r="180" spans="1:21" ht="15" hidden="1">
      <c r="A180" s="6"/>
      <c r="B180" s="6"/>
      <c r="C180" s="6"/>
      <c r="D180" s="6"/>
      <c r="E180" s="7" t="s">
        <v>149</v>
      </c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68"/>
      <c r="R180" s="68"/>
      <c r="S180" s="68"/>
      <c r="T180" s="68"/>
      <c r="U180" s="60"/>
    </row>
    <row r="181" spans="1:21" ht="51" hidden="1">
      <c r="A181" s="6">
        <v>2481</v>
      </c>
      <c r="B181" s="6" t="s">
        <v>163</v>
      </c>
      <c r="C181" s="6" t="s">
        <v>174</v>
      </c>
      <c r="D181" s="6" t="s">
        <v>145</v>
      </c>
      <c r="E181" s="7" t="s">
        <v>236</v>
      </c>
      <c r="F181" s="14">
        <f t="shared" ref="F181:F187" si="127">SUM(G181,H181)</f>
        <v>0</v>
      </c>
      <c r="G181" s="14">
        <v>0</v>
      </c>
      <c r="H181" s="14">
        <v>0</v>
      </c>
      <c r="I181" s="14"/>
      <c r="J181" s="14"/>
      <c r="K181" s="14">
        <f t="shared" ref="K181:K187" si="128">SUM(O181)</f>
        <v>0</v>
      </c>
      <c r="L181" s="14">
        <v>0</v>
      </c>
      <c r="M181" s="14">
        <v>0</v>
      </c>
      <c r="N181" s="14">
        <f t="shared" ref="N181:N187" si="129">SUM(O181,P181)</f>
        <v>0</v>
      </c>
      <c r="O181" s="14">
        <v>0</v>
      </c>
      <c r="P181" s="14">
        <f t="shared" ref="P181:P187" si="130">SUM(T181)</f>
        <v>0</v>
      </c>
      <c r="Q181" s="68"/>
      <c r="R181" s="68"/>
      <c r="S181" s="68"/>
      <c r="T181" s="68"/>
      <c r="U181" s="60"/>
    </row>
    <row r="182" spans="1:21" ht="51" hidden="1">
      <c r="A182" s="6">
        <v>2482</v>
      </c>
      <c r="B182" s="6" t="s">
        <v>163</v>
      </c>
      <c r="C182" s="6" t="s">
        <v>174</v>
      </c>
      <c r="D182" s="6" t="s">
        <v>152</v>
      </c>
      <c r="E182" s="7" t="s">
        <v>237</v>
      </c>
      <c r="F182" s="14">
        <f t="shared" si="127"/>
        <v>0</v>
      </c>
      <c r="G182" s="14">
        <v>0</v>
      </c>
      <c r="H182" s="14">
        <v>0</v>
      </c>
      <c r="I182" s="14"/>
      <c r="J182" s="14"/>
      <c r="K182" s="14">
        <f t="shared" si="128"/>
        <v>0</v>
      </c>
      <c r="L182" s="14">
        <v>0</v>
      </c>
      <c r="M182" s="14">
        <v>0</v>
      </c>
      <c r="N182" s="14">
        <f t="shared" si="129"/>
        <v>0</v>
      </c>
      <c r="O182" s="14">
        <v>0</v>
      </c>
      <c r="P182" s="14">
        <f t="shared" si="130"/>
        <v>0</v>
      </c>
      <c r="Q182" s="68"/>
      <c r="R182" s="68"/>
      <c r="S182" s="68"/>
      <c r="T182" s="68"/>
      <c r="U182" s="60"/>
    </row>
    <row r="183" spans="1:21" ht="38.25" hidden="1">
      <c r="A183" s="6">
        <v>2483</v>
      </c>
      <c r="B183" s="6" t="s">
        <v>163</v>
      </c>
      <c r="C183" s="6" t="s">
        <v>174</v>
      </c>
      <c r="D183" s="6" t="s">
        <v>154</v>
      </c>
      <c r="E183" s="7" t="s">
        <v>238</v>
      </c>
      <c r="F183" s="14">
        <f t="shared" si="127"/>
        <v>0</v>
      </c>
      <c r="G183" s="14">
        <v>0</v>
      </c>
      <c r="H183" s="14">
        <v>0</v>
      </c>
      <c r="I183" s="14"/>
      <c r="J183" s="14"/>
      <c r="K183" s="14">
        <f t="shared" si="128"/>
        <v>0</v>
      </c>
      <c r="L183" s="14">
        <v>0</v>
      </c>
      <c r="M183" s="14">
        <v>0</v>
      </c>
      <c r="N183" s="14">
        <f t="shared" si="129"/>
        <v>0</v>
      </c>
      <c r="O183" s="14">
        <v>0</v>
      </c>
      <c r="P183" s="14">
        <f t="shared" si="130"/>
        <v>0</v>
      </c>
      <c r="Q183" s="68"/>
      <c r="R183" s="68"/>
      <c r="S183" s="68"/>
      <c r="T183" s="68"/>
      <c r="U183" s="60"/>
    </row>
    <row r="184" spans="1:21" ht="51" hidden="1">
      <c r="A184" s="6">
        <v>2484</v>
      </c>
      <c r="B184" s="6" t="s">
        <v>163</v>
      </c>
      <c r="C184" s="6" t="s">
        <v>174</v>
      </c>
      <c r="D184" s="6" t="s">
        <v>163</v>
      </c>
      <c r="E184" s="7" t="s">
        <v>239</v>
      </c>
      <c r="F184" s="14">
        <f t="shared" si="127"/>
        <v>0</v>
      </c>
      <c r="G184" s="14">
        <v>0</v>
      </c>
      <c r="H184" s="14">
        <v>0</v>
      </c>
      <c r="I184" s="14"/>
      <c r="J184" s="14"/>
      <c r="K184" s="14">
        <f t="shared" si="128"/>
        <v>0</v>
      </c>
      <c r="L184" s="14">
        <v>0</v>
      </c>
      <c r="M184" s="14">
        <v>0</v>
      </c>
      <c r="N184" s="14">
        <f t="shared" si="129"/>
        <v>0</v>
      </c>
      <c r="O184" s="14">
        <v>0</v>
      </c>
      <c r="P184" s="14">
        <f t="shared" si="130"/>
        <v>0</v>
      </c>
      <c r="Q184" s="68"/>
      <c r="R184" s="68"/>
      <c r="S184" s="68"/>
      <c r="T184" s="68"/>
      <c r="U184" s="60"/>
    </row>
    <row r="185" spans="1:21" ht="25.5" hidden="1">
      <c r="A185" s="6">
        <v>2485</v>
      </c>
      <c r="B185" s="6" t="s">
        <v>163</v>
      </c>
      <c r="C185" s="6" t="s">
        <v>174</v>
      </c>
      <c r="D185" s="6" t="s">
        <v>166</v>
      </c>
      <c r="E185" s="7" t="s">
        <v>240</v>
      </c>
      <c r="F185" s="14">
        <f t="shared" si="127"/>
        <v>0</v>
      </c>
      <c r="G185" s="14">
        <v>0</v>
      </c>
      <c r="H185" s="14">
        <v>0</v>
      </c>
      <c r="I185" s="14"/>
      <c r="J185" s="14"/>
      <c r="K185" s="14">
        <f t="shared" si="128"/>
        <v>0</v>
      </c>
      <c r="L185" s="14">
        <v>0</v>
      </c>
      <c r="M185" s="14">
        <v>0</v>
      </c>
      <c r="N185" s="14">
        <f t="shared" si="129"/>
        <v>0</v>
      </c>
      <c r="O185" s="14">
        <v>0</v>
      </c>
      <c r="P185" s="14">
        <f t="shared" si="130"/>
        <v>0</v>
      </c>
      <c r="Q185" s="68"/>
      <c r="R185" s="68"/>
      <c r="S185" s="68"/>
      <c r="T185" s="68"/>
      <c r="U185" s="60"/>
    </row>
    <row r="186" spans="1:21" ht="25.5" hidden="1">
      <c r="A186" s="6">
        <v>2486</v>
      </c>
      <c r="B186" s="6" t="s">
        <v>163</v>
      </c>
      <c r="C186" s="6" t="s">
        <v>174</v>
      </c>
      <c r="D186" s="6" t="s">
        <v>169</v>
      </c>
      <c r="E186" s="7" t="s">
        <v>241</v>
      </c>
      <c r="F186" s="14">
        <f t="shared" si="127"/>
        <v>0</v>
      </c>
      <c r="G186" s="14">
        <v>0</v>
      </c>
      <c r="H186" s="14">
        <v>0</v>
      </c>
      <c r="I186" s="14"/>
      <c r="J186" s="14"/>
      <c r="K186" s="14">
        <f t="shared" si="128"/>
        <v>0</v>
      </c>
      <c r="L186" s="14">
        <v>0</v>
      </c>
      <c r="M186" s="14">
        <v>0</v>
      </c>
      <c r="N186" s="14">
        <f t="shared" si="129"/>
        <v>0</v>
      </c>
      <c r="O186" s="14">
        <v>0</v>
      </c>
      <c r="P186" s="14">
        <f t="shared" si="130"/>
        <v>0</v>
      </c>
      <c r="Q186" s="68"/>
      <c r="R186" s="68"/>
      <c r="S186" s="68"/>
      <c r="T186" s="68"/>
      <c r="U186" s="60"/>
    </row>
    <row r="187" spans="1:21" ht="38.25" hidden="1">
      <c r="A187" s="6">
        <v>2487</v>
      </c>
      <c r="B187" s="6" t="s">
        <v>163</v>
      </c>
      <c r="C187" s="6" t="s">
        <v>174</v>
      </c>
      <c r="D187" s="6" t="s">
        <v>172</v>
      </c>
      <c r="E187" s="7" t="s">
        <v>242</v>
      </c>
      <c r="F187" s="14">
        <f t="shared" si="127"/>
        <v>0</v>
      </c>
      <c r="G187" s="14">
        <v>0</v>
      </c>
      <c r="H187" s="14">
        <v>0</v>
      </c>
      <c r="I187" s="14"/>
      <c r="J187" s="14"/>
      <c r="K187" s="14">
        <f t="shared" si="128"/>
        <v>0</v>
      </c>
      <c r="L187" s="14">
        <v>0</v>
      </c>
      <c r="M187" s="14">
        <v>0</v>
      </c>
      <c r="N187" s="14">
        <f t="shared" si="129"/>
        <v>0</v>
      </c>
      <c r="O187" s="14">
        <v>0</v>
      </c>
      <c r="P187" s="14">
        <f t="shared" si="130"/>
        <v>0</v>
      </c>
      <c r="Q187" s="68"/>
      <c r="R187" s="68"/>
      <c r="S187" s="68"/>
      <c r="T187" s="68"/>
      <c r="U187" s="60"/>
    </row>
    <row r="188" spans="1:21" s="13" customFormat="1" ht="25.5">
      <c r="A188" s="9">
        <v>2490</v>
      </c>
      <c r="B188" s="9" t="s">
        <v>163</v>
      </c>
      <c r="C188" s="9" t="s">
        <v>244</v>
      </c>
      <c r="D188" s="9" t="s">
        <v>146</v>
      </c>
      <c r="E188" s="10" t="s">
        <v>243</v>
      </c>
      <c r="F188" s="15">
        <f t="shared" ref="F188:T188" si="131">SUM(F190)</f>
        <v>-16976</v>
      </c>
      <c r="G188" s="15">
        <f t="shared" si="131"/>
        <v>-2000</v>
      </c>
      <c r="H188" s="15">
        <f t="shared" si="131"/>
        <v>-16976</v>
      </c>
      <c r="I188" s="15">
        <f t="shared" si="131"/>
        <v>-16976</v>
      </c>
      <c r="J188" s="15">
        <f t="shared" si="131"/>
        <v>-16976</v>
      </c>
      <c r="K188" s="15">
        <f t="shared" si="131"/>
        <v>0</v>
      </c>
      <c r="L188" s="15">
        <f t="shared" si="131"/>
        <v>0</v>
      </c>
      <c r="M188" s="15">
        <f t="shared" si="131"/>
        <v>0</v>
      </c>
      <c r="N188" s="15">
        <f t="shared" si="131"/>
        <v>0</v>
      </c>
      <c r="O188" s="15">
        <f t="shared" si="131"/>
        <v>0</v>
      </c>
      <c r="P188" s="15">
        <f t="shared" si="131"/>
        <v>-16976</v>
      </c>
      <c r="Q188" s="15">
        <f t="shared" si="131"/>
        <v>-2000</v>
      </c>
      <c r="R188" s="15">
        <f t="shared" si="131"/>
        <v>-16976</v>
      </c>
      <c r="S188" s="15">
        <f t="shared" si="131"/>
        <v>-16976</v>
      </c>
      <c r="T188" s="15">
        <f t="shared" si="131"/>
        <v>-16976</v>
      </c>
      <c r="U188" s="67"/>
    </row>
    <row r="189" spans="1:21" ht="15">
      <c r="A189" s="6"/>
      <c r="B189" s="6"/>
      <c r="C189" s="6"/>
      <c r="D189" s="6"/>
      <c r="E189" s="7" t="s">
        <v>149</v>
      </c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68"/>
      <c r="R189" s="68"/>
      <c r="S189" s="68"/>
      <c r="T189" s="68"/>
      <c r="U189" s="60"/>
    </row>
    <row r="190" spans="1:21" ht="25.5">
      <c r="A190" s="6">
        <v>2491</v>
      </c>
      <c r="B190" s="6" t="s">
        <v>163</v>
      </c>
      <c r="C190" s="6" t="s">
        <v>244</v>
      </c>
      <c r="D190" s="6" t="s">
        <v>145</v>
      </c>
      <c r="E190" s="7" t="s">
        <v>243</v>
      </c>
      <c r="F190" s="14">
        <f>SUM(K190,P190)</f>
        <v>-16976</v>
      </c>
      <c r="G190" s="14">
        <f t="shared" ref="G190:J190" si="132">SUM(L190,Q190)</f>
        <v>-2000</v>
      </c>
      <c r="H190" s="14">
        <f t="shared" si="132"/>
        <v>-16976</v>
      </c>
      <c r="I190" s="14">
        <f t="shared" si="132"/>
        <v>-16976</v>
      </c>
      <c r="J190" s="14">
        <f t="shared" si="132"/>
        <v>-16976</v>
      </c>
      <c r="K190" s="14">
        <f>O190</f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f>SUM(P192:P193)</f>
        <v>-16976</v>
      </c>
      <c r="Q190" s="14">
        <f t="shared" ref="Q190:T190" si="133">SUM(Q192:Q193)</f>
        <v>-2000</v>
      </c>
      <c r="R190" s="14">
        <f t="shared" si="133"/>
        <v>-16976</v>
      </c>
      <c r="S190" s="14">
        <f t="shared" si="133"/>
        <v>-16976</v>
      </c>
      <c r="T190" s="14">
        <f t="shared" si="133"/>
        <v>-16976</v>
      </c>
      <c r="U190" s="60"/>
    </row>
    <row r="191" spans="1:21" ht="36">
      <c r="A191" s="6"/>
      <c r="B191" s="6"/>
      <c r="C191" s="6"/>
      <c r="D191" s="6"/>
      <c r="E191" s="48" t="s">
        <v>685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76"/>
      <c r="Q191" s="14">
        <f t="shared" ref="Q191:Q192" si="134">SUM(U191)</f>
        <v>0</v>
      </c>
      <c r="R191" s="14">
        <f t="shared" ref="R191:R192" si="135">SUM(V191)</f>
        <v>0</v>
      </c>
      <c r="S191" s="14">
        <f t="shared" ref="S191:S192" si="136">SUM(W191)</f>
        <v>0</v>
      </c>
      <c r="T191" s="14">
        <f t="shared" ref="T191:T192" si="137">SUM(X191)</f>
        <v>0</v>
      </c>
      <c r="U191" s="60"/>
    </row>
    <row r="192" spans="1:21" ht="25.5">
      <c r="A192" s="6"/>
      <c r="B192" s="6"/>
      <c r="C192" s="6"/>
      <c r="D192" s="6"/>
      <c r="E192" s="51" t="s">
        <v>709</v>
      </c>
      <c r="F192" s="14">
        <f>SUM(K192,P192)</f>
        <v>0</v>
      </c>
      <c r="G192" s="14">
        <f>SUM(L192,Q192)</f>
        <v>0</v>
      </c>
      <c r="H192" s="14">
        <f t="shared" ref="H192" si="138">SUM(M192,R192)</f>
        <v>0</v>
      </c>
      <c r="I192" s="14">
        <f t="shared" ref="I192" si="139">SUM(N192,S192)</f>
        <v>0</v>
      </c>
      <c r="J192" s="14">
        <f t="shared" ref="J192" si="140">SUM(O192,T192)</f>
        <v>0</v>
      </c>
      <c r="K192" s="14">
        <f t="shared" ref="K192:K193" si="141">SUM(O192)</f>
        <v>0</v>
      </c>
      <c r="L192" s="14"/>
      <c r="M192" s="14"/>
      <c r="N192" s="14"/>
      <c r="O192" s="14"/>
      <c r="P192" s="14">
        <f t="shared" ref="P192:P193" si="142">SUM(T192)</f>
        <v>0</v>
      </c>
      <c r="Q192" s="14">
        <f t="shared" si="134"/>
        <v>0</v>
      </c>
      <c r="R192" s="14">
        <f t="shared" si="135"/>
        <v>0</v>
      </c>
      <c r="S192" s="14">
        <f t="shared" si="136"/>
        <v>0</v>
      </c>
      <c r="T192" s="14">
        <f t="shared" si="137"/>
        <v>0</v>
      </c>
      <c r="U192" s="60"/>
    </row>
    <row r="193" spans="1:21" ht="25.5">
      <c r="A193" s="6"/>
      <c r="B193" s="6"/>
      <c r="C193" s="6"/>
      <c r="D193" s="6"/>
      <c r="E193" s="51" t="s">
        <v>708</v>
      </c>
      <c r="F193" s="14">
        <f>SUM(K193,P193)</f>
        <v>-16976</v>
      </c>
      <c r="G193" s="14">
        <f t="shared" ref="G193" si="143">SUM(L193,Q193)</f>
        <v>-2000</v>
      </c>
      <c r="H193" s="14">
        <f t="shared" ref="H193" si="144">SUM(M193,R193)</f>
        <v>-16976</v>
      </c>
      <c r="I193" s="14">
        <f t="shared" ref="I193" si="145">SUM(N193,S193)</f>
        <v>-16976</v>
      </c>
      <c r="J193" s="14">
        <f t="shared" ref="J193" si="146">SUM(O193,T193)</f>
        <v>-16976</v>
      </c>
      <c r="K193" s="14">
        <f t="shared" si="141"/>
        <v>0</v>
      </c>
      <c r="L193" s="14"/>
      <c r="M193" s="14"/>
      <c r="N193" s="14"/>
      <c r="O193" s="14"/>
      <c r="P193" s="14">
        <f t="shared" si="142"/>
        <v>-16976</v>
      </c>
      <c r="Q193" s="14">
        <v>-2000</v>
      </c>
      <c r="R193" s="14">
        <v>-16976</v>
      </c>
      <c r="S193" s="14">
        <v>-16976</v>
      </c>
      <c r="T193" s="14">
        <v>-16976</v>
      </c>
      <c r="U193" s="60"/>
    </row>
    <row r="194" spans="1:21" s="13" customFormat="1" ht="51">
      <c r="A194" s="9">
        <v>2500</v>
      </c>
      <c r="B194" s="9" t="s">
        <v>166</v>
      </c>
      <c r="C194" s="9" t="s">
        <v>146</v>
      </c>
      <c r="D194" s="9" t="s">
        <v>146</v>
      </c>
      <c r="E194" s="10" t="s">
        <v>245</v>
      </c>
      <c r="F194" s="15">
        <f t="shared" ref="F194:T194" si="147">SUM(F196,F217,F220,F223,F226,F229)</f>
        <v>172441.39999999997</v>
      </c>
      <c r="G194" s="15">
        <f t="shared" si="147"/>
        <v>40495.399999999994</v>
      </c>
      <c r="H194" s="15">
        <f t="shared" si="147"/>
        <v>93567.4</v>
      </c>
      <c r="I194" s="15">
        <f t="shared" si="147"/>
        <v>132387.4</v>
      </c>
      <c r="J194" s="15">
        <f t="shared" si="147"/>
        <v>172441.39999999997</v>
      </c>
      <c r="K194" s="15">
        <f t="shared" si="147"/>
        <v>158140.39999999997</v>
      </c>
      <c r="L194" s="15">
        <f t="shared" si="147"/>
        <v>40495.399999999994</v>
      </c>
      <c r="M194" s="15">
        <f t="shared" si="147"/>
        <v>79266.399999999994</v>
      </c>
      <c r="N194" s="15">
        <f t="shared" si="147"/>
        <v>118086.39999999999</v>
      </c>
      <c r="O194" s="15">
        <f t="shared" si="147"/>
        <v>158140.39999999997</v>
      </c>
      <c r="P194" s="15">
        <f t="shared" si="147"/>
        <v>14301</v>
      </c>
      <c r="Q194" s="15">
        <f t="shared" si="147"/>
        <v>0</v>
      </c>
      <c r="R194" s="15">
        <f t="shared" si="147"/>
        <v>14301</v>
      </c>
      <c r="S194" s="15">
        <f t="shared" si="147"/>
        <v>14301</v>
      </c>
      <c r="T194" s="15">
        <f t="shared" si="147"/>
        <v>14301</v>
      </c>
      <c r="U194" s="67"/>
    </row>
    <row r="195" spans="1:21" ht="15">
      <c r="A195" s="6"/>
      <c r="B195" s="6"/>
      <c r="C195" s="6"/>
      <c r="D195" s="6"/>
      <c r="E195" s="7" t="s">
        <v>147</v>
      </c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68"/>
      <c r="R195" s="68"/>
      <c r="S195" s="68"/>
      <c r="T195" s="68"/>
      <c r="U195" s="60"/>
    </row>
    <row r="196" spans="1:21" s="13" customFormat="1" ht="15">
      <c r="A196" s="9">
        <v>2510</v>
      </c>
      <c r="B196" s="9" t="s">
        <v>166</v>
      </c>
      <c r="C196" s="9" t="s">
        <v>145</v>
      </c>
      <c r="D196" s="9" t="s">
        <v>146</v>
      </c>
      <c r="E196" s="10" t="s">
        <v>246</v>
      </c>
      <c r="F196" s="15">
        <f t="shared" ref="F196" si="148">SUM(F198)</f>
        <v>172441.39999999997</v>
      </c>
      <c r="G196" s="15">
        <f t="shared" ref="G196:T196" si="149">SUM(G198)</f>
        <v>40495.399999999994</v>
      </c>
      <c r="H196" s="15">
        <f t="shared" si="149"/>
        <v>93567.4</v>
      </c>
      <c r="I196" s="15">
        <f t="shared" si="149"/>
        <v>132387.4</v>
      </c>
      <c r="J196" s="15">
        <f t="shared" si="149"/>
        <v>172441.39999999997</v>
      </c>
      <c r="K196" s="15">
        <f t="shared" si="149"/>
        <v>158140.39999999997</v>
      </c>
      <c r="L196" s="15">
        <f t="shared" si="149"/>
        <v>40495.399999999994</v>
      </c>
      <c r="M196" s="15">
        <f t="shared" si="149"/>
        <v>79266.399999999994</v>
      </c>
      <c r="N196" s="15">
        <f t="shared" si="149"/>
        <v>118086.39999999999</v>
      </c>
      <c r="O196" s="15">
        <f t="shared" si="149"/>
        <v>158140.39999999997</v>
      </c>
      <c r="P196" s="15">
        <f t="shared" si="149"/>
        <v>14301</v>
      </c>
      <c r="Q196" s="15">
        <f t="shared" si="149"/>
        <v>0</v>
      </c>
      <c r="R196" s="15">
        <f t="shared" si="149"/>
        <v>14301</v>
      </c>
      <c r="S196" s="15">
        <f t="shared" si="149"/>
        <v>14301</v>
      </c>
      <c r="T196" s="15">
        <f t="shared" si="149"/>
        <v>14301</v>
      </c>
      <c r="U196" s="67"/>
    </row>
    <row r="197" spans="1:21" ht="15">
      <c r="A197" s="6"/>
      <c r="B197" s="6"/>
      <c r="C197" s="6"/>
      <c r="D197" s="6"/>
      <c r="E197" s="7" t="s">
        <v>149</v>
      </c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60"/>
    </row>
    <row r="198" spans="1:21" ht="15">
      <c r="A198" s="6">
        <v>2511</v>
      </c>
      <c r="B198" s="6" t="s">
        <v>166</v>
      </c>
      <c r="C198" s="6" t="s">
        <v>145</v>
      </c>
      <c r="D198" s="6" t="s">
        <v>145</v>
      </c>
      <c r="E198" s="7" t="s">
        <v>246</v>
      </c>
      <c r="F198" s="14">
        <f t="shared" ref="F198:T198" si="150">SUM(F200:F216)</f>
        <v>172441.39999999997</v>
      </c>
      <c r="G198" s="14">
        <f t="shared" si="150"/>
        <v>40495.399999999994</v>
      </c>
      <c r="H198" s="14">
        <f t="shared" si="150"/>
        <v>93567.4</v>
      </c>
      <c r="I198" s="14">
        <f t="shared" si="150"/>
        <v>132387.4</v>
      </c>
      <c r="J198" s="14">
        <f t="shared" si="150"/>
        <v>172441.39999999997</v>
      </c>
      <c r="K198" s="14">
        <f t="shared" si="150"/>
        <v>158140.39999999997</v>
      </c>
      <c r="L198" s="14">
        <f t="shared" si="150"/>
        <v>40495.399999999994</v>
      </c>
      <c r="M198" s="14">
        <f t="shared" si="150"/>
        <v>79266.399999999994</v>
      </c>
      <c r="N198" s="14">
        <f t="shared" si="150"/>
        <v>118086.39999999999</v>
      </c>
      <c r="O198" s="14">
        <f t="shared" si="150"/>
        <v>158140.39999999997</v>
      </c>
      <c r="P198" s="14">
        <f t="shared" si="150"/>
        <v>14301</v>
      </c>
      <c r="Q198" s="14">
        <f t="shared" si="150"/>
        <v>0</v>
      </c>
      <c r="R198" s="14">
        <f t="shared" si="150"/>
        <v>14301</v>
      </c>
      <c r="S198" s="14">
        <f t="shared" si="150"/>
        <v>14301</v>
      </c>
      <c r="T198" s="14">
        <f t="shared" si="150"/>
        <v>14301</v>
      </c>
      <c r="U198" s="60"/>
    </row>
    <row r="199" spans="1:21" ht="36">
      <c r="A199" s="6"/>
      <c r="B199" s="6"/>
      <c r="C199" s="6"/>
      <c r="D199" s="6"/>
      <c r="E199" s="48" t="s">
        <v>685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60"/>
    </row>
    <row r="200" spans="1:21" ht="25.5">
      <c r="A200" s="6"/>
      <c r="B200" s="6"/>
      <c r="C200" s="6"/>
      <c r="D200" s="6"/>
      <c r="E200" s="7" t="s">
        <v>730</v>
      </c>
      <c r="F200" s="14">
        <f t="shared" ref="F200:F214" si="151">SUM(K200,P200)</f>
        <v>97280</v>
      </c>
      <c r="G200" s="14">
        <f t="shared" ref="G200:G214" si="152">SUM(L200,Q200)</f>
        <v>25080</v>
      </c>
      <c r="H200" s="14">
        <f t="shared" ref="H200:H214" si="153">SUM(M200,R200)</f>
        <v>47780</v>
      </c>
      <c r="I200" s="14">
        <f t="shared" ref="I200:I214" si="154">SUM(N200,S200)</f>
        <v>72460</v>
      </c>
      <c r="J200" s="14">
        <f t="shared" ref="J200:J214" si="155">SUM(O200,T200)</f>
        <v>97280</v>
      </c>
      <c r="K200" s="14">
        <f t="shared" ref="K200:K214" si="156">SUM(O200)</f>
        <v>97280</v>
      </c>
      <c r="L200" s="14">
        <v>25080</v>
      </c>
      <c r="M200" s="14">
        <v>47780</v>
      </c>
      <c r="N200" s="14">
        <v>72460</v>
      </c>
      <c r="O200" s="14">
        <v>97280</v>
      </c>
      <c r="P200" s="14"/>
      <c r="Q200" s="14"/>
      <c r="R200" s="14"/>
      <c r="S200" s="14"/>
      <c r="T200" s="14"/>
      <c r="U200" s="60"/>
    </row>
    <row r="201" spans="1:21" ht="38.25">
      <c r="A201" s="6"/>
      <c r="B201" s="6"/>
      <c r="C201" s="6"/>
      <c r="D201" s="6"/>
      <c r="E201" s="7" t="s">
        <v>687</v>
      </c>
      <c r="F201" s="14">
        <f t="shared" si="151"/>
        <v>3900</v>
      </c>
      <c r="G201" s="14">
        <f t="shared" si="152"/>
        <v>500</v>
      </c>
      <c r="H201" s="14">
        <f t="shared" si="153"/>
        <v>1900</v>
      </c>
      <c r="I201" s="14">
        <f t="shared" si="154"/>
        <v>2400</v>
      </c>
      <c r="J201" s="14">
        <f t="shared" si="155"/>
        <v>3900</v>
      </c>
      <c r="K201" s="14">
        <f t="shared" si="156"/>
        <v>3900</v>
      </c>
      <c r="L201" s="14">
        <v>500</v>
      </c>
      <c r="M201" s="14">
        <v>1900</v>
      </c>
      <c r="N201" s="14">
        <v>2400</v>
      </c>
      <c r="O201" s="14">
        <v>3900</v>
      </c>
      <c r="P201" s="14"/>
      <c r="Q201" s="14"/>
      <c r="R201" s="14"/>
      <c r="S201" s="14"/>
      <c r="T201" s="14"/>
      <c r="U201" s="60"/>
    </row>
    <row r="202" spans="1:21" ht="15">
      <c r="A202" s="6"/>
      <c r="B202" s="6"/>
      <c r="C202" s="6"/>
      <c r="D202" s="6"/>
      <c r="E202" s="7" t="s">
        <v>729</v>
      </c>
      <c r="F202" s="14">
        <f t="shared" si="151"/>
        <v>1975.2</v>
      </c>
      <c r="G202" s="14">
        <f t="shared" si="152"/>
        <v>454.3</v>
      </c>
      <c r="H202" s="14">
        <f t="shared" si="153"/>
        <v>1011.6</v>
      </c>
      <c r="I202" s="14">
        <f t="shared" si="154"/>
        <v>1569.9</v>
      </c>
      <c r="J202" s="14">
        <f t="shared" si="155"/>
        <v>1975.2</v>
      </c>
      <c r="K202" s="14">
        <f t="shared" si="156"/>
        <v>1975.2</v>
      </c>
      <c r="L202" s="14">
        <v>454.3</v>
      </c>
      <c r="M202" s="14">
        <v>1011.6</v>
      </c>
      <c r="N202" s="14">
        <v>1569.9</v>
      </c>
      <c r="O202" s="14">
        <v>1975.2</v>
      </c>
      <c r="P202" s="14"/>
      <c r="Q202" s="14"/>
      <c r="R202" s="14"/>
      <c r="S202" s="14"/>
      <c r="T202" s="14"/>
      <c r="U202" s="60"/>
    </row>
    <row r="203" spans="1:21" ht="15">
      <c r="A203" s="6"/>
      <c r="B203" s="6"/>
      <c r="C203" s="6"/>
      <c r="D203" s="6"/>
      <c r="E203" s="7" t="s">
        <v>728</v>
      </c>
      <c r="F203" s="14">
        <f t="shared" si="151"/>
        <v>1156.5</v>
      </c>
      <c r="G203" s="14">
        <f t="shared" si="152"/>
        <v>14</v>
      </c>
      <c r="H203" s="14">
        <f t="shared" si="153"/>
        <v>498.1</v>
      </c>
      <c r="I203" s="14">
        <f t="shared" si="154"/>
        <v>992.2</v>
      </c>
      <c r="J203" s="14">
        <f t="shared" si="155"/>
        <v>1156.5</v>
      </c>
      <c r="K203" s="14">
        <f t="shared" si="156"/>
        <v>1156.5</v>
      </c>
      <c r="L203" s="14">
        <v>14</v>
      </c>
      <c r="M203" s="14">
        <v>498.1</v>
      </c>
      <c r="N203" s="14">
        <v>992.2</v>
      </c>
      <c r="O203" s="14">
        <v>1156.5</v>
      </c>
      <c r="P203" s="14"/>
      <c r="Q203" s="14"/>
      <c r="R203" s="14"/>
      <c r="S203" s="14"/>
      <c r="T203" s="14"/>
      <c r="U203" s="60"/>
    </row>
    <row r="204" spans="1:21" ht="15">
      <c r="A204" s="6"/>
      <c r="B204" s="6"/>
      <c r="C204" s="6"/>
      <c r="D204" s="6"/>
      <c r="E204" s="7" t="s">
        <v>727</v>
      </c>
      <c r="F204" s="14">
        <f t="shared" si="151"/>
        <v>1436.4</v>
      </c>
      <c r="G204" s="14">
        <f t="shared" si="152"/>
        <v>359.1</v>
      </c>
      <c r="H204" s="14">
        <f t="shared" si="153"/>
        <v>718.2</v>
      </c>
      <c r="I204" s="14">
        <f t="shared" si="154"/>
        <v>1077.3</v>
      </c>
      <c r="J204" s="14">
        <f t="shared" si="155"/>
        <v>1436.4</v>
      </c>
      <c r="K204" s="14">
        <f t="shared" si="156"/>
        <v>1436.4</v>
      </c>
      <c r="L204" s="14">
        <v>359.1</v>
      </c>
      <c r="M204" s="14">
        <v>718.2</v>
      </c>
      <c r="N204" s="14">
        <v>1077.3</v>
      </c>
      <c r="O204" s="14">
        <v>1436.4</v>
      </c>
      <c r="P204" s="14"/>
      <c r="Q204" s="14"/>
      <c r="R204" s="14"/>
      <c r="S204" s="14"/>
      <c r="T204" s="14"/>
      <c r="U204" s="60"/>
    </row>
    <row r="205" spans="1:21" ht="15">
      <c r="A205" s="6"/>
      <c r="B205" s="6"/>
      <c r="C205" s="6"/>
      <c r="D205" s="6"/>
      <c r="E205" s="7" t="s">
        <v>726</v>
      </c>
      <c r="F205" s="14">
        <f t="shared" si="151"/>
        <v>350</v>
      </c>
      <c r="G205" s="14">
        <f t="shared" si="152"/>
        <v>120</v>
      </c>
      <c r="H205" s="14">
        <f t="shared" si="153"/>
        <v>210</v>
      </c>
      <c r="I205" s="14">
        <f t="shared" si="154"/>
        <v>210</v>
      </c>
      <c r="J205" s="14">
        <f t="shared" si="155"/>
        <v>350</v>
      </c>
      <c r="K205" s="14">
        <f t="shared" si="156"/>
        <v>350</v>
      </c>
      <c r="L205" s="14">
        <v>120</v>
      </c>
      <c r="M205" s="14">
        <v>210</v>
      </c>
      <c r="N205" s="14">
        <v>210</v>
      </c>
      <c r="O205" s="14">
        <v>350</v>
      </c>
      <c r="P205" s="14"/>
      <c r="Q205" s="14"/>
      <c r="R205" s="14"/>
      <c r="S205" s="14"/>
      <c r="T205" s="14"/>
      <c r="U205" s="60"/>
    </row>
    <row r="206" spans="1:21" ht="15">
      <c r="A206" s="6"/>
      <c r="B206" s="6"/>
      <c r="C206" s="6"/>
      <c r="D206" s="6"/>
      <c r="E206" s="7" t="s">
        <v>725</v>
      </c>
      <c r="F206" s="14">
        <f t="shared" si="151"/>
        <v>80</v>
      </c>
      <c r="G206" s="14">
        <f t="shared" si="152"/>
        <v>0</v>
      </c>
      <c r="H206" s="14">
        <f t="shared" si="153"/>
        <v>0</v>
      </c>
      <c r="I206" s="14">
        <f t="shared" si="154"/>
        <v>80</v>
      </c>
      <c r="J206" s="14">
        <f t="shared" si="155"/>
        <v>80</v>
      </c>
      <c r="K206" s="14">
        <f t="shared" si="156"/>
        <v>80</v>
      </c>
      <c r="L206" s="14">
        <v>0</v>
      </c>
      <c r="M206" s="14">
        <v>0</v>
      </c>
      <c r="N206" s="14">
        <v>80</v>
      </c>
      <c r="O206" s="14">
        <v>80</v>
      </c>
      <c r="P206" s="14"/>
      <c r="Q206" s="14"/>
      <c r="R206" s="14"/>
      <c r="S206" s="14"/>
      <c r="T206" s="14"/>
      <c r="U206" s="60"/>
    </row>
    <row r="207" spans="1:21" ht="25.5">
      <c r="A207" s="6"/>
      <c r="B207" s="6"/>
      <c r="C207" s="6"/>
      <c r="D207" s="6"/>
      <c r="E207" s="50" t="s">
        <v>724</v>
      </c>
      <c r="F207" s="14">
        <f t="shared" si="151"/>
        <v>987.3</v>
      </c>
      <c r="G207" s="14">
        <f t="shared" si="152"/>
        <v>987.3</v>
      </c>
      <c r="H207" s="14">
        <f t="shared" si="153"/>
        <v>987.3</v>
      </c>
      <c r="I207" s="14">
        <f t="shared" si="154"/>
        <v>987.3</v>
      </c>
      <c r="J207" s="14">
        <f t="shared" si="155"/>
        <v>987.3</v>
      </c>
      <c r="K207" s="14">
        <f t="shared" si="156"/>
        <v>987.3</v>
      </c>
      <c r="L207" s="14">
        <v>987.3</v>
      </c>
      <c r="M207" s="14">
        <v>987.3</v>
      </c>
      <c r="N207" s="14">
        <v>987.3</v>
      </c>
      <c r="O207" s="14">
        <v>987.3</v>
      </c>
      <c r="P207" s="14"/>
      <c r="Q207" s="14"/>
      <c r="R207" s="14"/>
      <c r="S207" s="14"/>
      <c r="T207" s="14"/>
      <c r="U207" s="60"/>
    </row>
    <row r="208" spans="1:21" ht="25.5">
      <c r="A208" s="6"/>
      <c r="B208" s="6"/>
      <c r="C208" s="6"/>
      <c r="D208" s="49"/>
      <c r="E208" s="52" t="s">
        <v>723</v>
      </c>
      <c r="F208" s="14">
        <f t="shared" si="151"/>
        <v>700</v>
      </c>
      <c r="G208" s="14">
        <f t="shared" si="152"/>
        <v>40</v>
      </c>
      <c r="H208" s="14">
        <f t="shared" si="153"/>
        <v>630</v>
      </c>
      <c r="I208" s="14">
        <f t="shared" si="154"/>
        <v>670</v>
      </c>
      <c r="J208" s="14">
        <f t="shared" si="155"/>
        <v>700</v>
      </c>
      <c r="K208" s="14">
        <f t="shared" si="156"/>
        <v>700</v>
      </c>
      <c r="L208" s="14">
        <v>40</v>
      </c>
      <c r="M208" s="14">
        <v>630</v>
      </c>
      <c r="N208" s="14">
        <v>670</v>
      </c>
      <c r="O208" s="14">
        <v>700</v>
      </c>
      <c r="P208" s="14"/>
      <c r="Q208" s="14"/>
      <c r="R208" s="14"/>
      <c r="S208" s="14"/>
      <c r="T208" s="14"/>
      <c r="U208" s="60"/>
    </row>
    <row r="209" spans="1:21" ht="25.5">
      <c r="A209" s="6"/>
      <c r="B209" s="6"/>
      <c r="C209" s="6"/>
      <c r="D209" s="6"/>
      <c r="E209" s="50" t="s">
        <v>722</v>
      </c>
      <c r="F209" s="14">
        <f t="shared" si="151"/>
        <v>400</v>
      </c>
      <c r="G209" s="14">
        <f t="shared" si="152"/>
        <v>100</v>
      </c>
      <c r="H209" s="14">
        <f t="shared" si="153"/>
        <v>200</v>
      </c>
      <c r="I209" s="14">
        <f t="shared" si="154"/>
        <v>300</v>
      </c>
      <c r="J209" s="14">
        <f t="shared" si="155"/>
        <v>400</v>
      </c>
      <c r="K209" s="14">
        <f t="shared" si="156"/>
        <v>400</v>
      </c>
      <c r="L209" s="14">
        <v>100</v>
      </c>
      <c r="M209" s="14">
        <v>200</v>
      </c>
      <c r="N209" s="14">
        <v>300</v>
      </c>
      <c r="O209" s="14">
        <v>400</v>
      </c>
      <c r="P209" s="14"/>
      <c r="Q209" s="14"/>
      <c r="R209" s="14"/>
      <c r="S209" s="14"/>
      <c r="T209" s="14"/>
      <c r="U209" s="60"/>
    </row>
    <row r="210" spans="1:21" ht="15">
      <c r="A210" s="6"/>
      <c r="B210" s="6"/>
      <c r="C210" s="6"/>
      <c r="D210" s="49"/>
      <c r="E210" s="52" t="s">
        <v>721</v>
      </c>
      <c r="F210" s="84">
        <f t="shared" si="151"/>
        <v>600</v>
      </c>
      <c r="G210" s="14">
        <f t="shared" si="152"/>
        <v>300</v>
      </c>
      <c r="H210" s="14">
        <f t="shared" si="153"/>
        <v>600</v>
      </c>
      <c r="I210" s="14">
        <f t="shared" si="154"/>
        <v>600</v>
      </c>
      <c r="J210" s="14">
        <f t="shared" si="155"/>
        <v>600</v>
      </c>
      <c r="K210" s="14">
        <f t="shared" si="156"/>
        <v>600</v>
      </c>
      <c r="L210" s="14">
        <v>300</v>
      </c>
      <c r="M210" s="14">
        <v>600</v>
      </c>
      <c r="N210" s="14">
        <v>600</v>
      </c>
      <c r="O210" s="14">
        <v>600</v>
      </c>
      <c r="P210" s="14"/>
      <c r="Q210" s="14"/>
      <c r="R210" s="14"/>
      <c r="S210" s="14"/>
      <c r="T210" s="14"/>
      <c r="U210" s="60"/>
    </row>
    <row r="211" spans="1:21" ht="15">
      <c r="A211" s="6"/>
      <c r="B211" s="6"/>
      <c r="C211" s="6"/>
      <c r="D211" s="49"/>
      <c r="E211" s="53" t="s">
        <v>720</v>
      </c>
      <c r="F211" s="14">
        <f t="shared" si="151"/>
        <v>41052.199999999997</v>
      </c>
      <c r="G211" s="14">
        <f t="shared" si="152"/>
        <v>10412.5</v>
      </c>
      <c r="H211" s="14">
        <f t="shared" si="153"/>
        <v>20644.8</v>
      </c>
      <c r="I211" s="14">
        <f t="shared" si="154"/>
        <v>30775.1</v>
      </c>
      <c r="J211" s="14">
        <f t="shared" si="155"/>
        <v>41052.199999999997</v>
      </c>
      <c r="K211" s="14">
        <f t="shared" si="156"/>
        <v>41052.199999999997</v>
      </c>
      <c r="L211" s="14">
        <v>10412.5</v>
      </c>
      <c r="M211" s="14">
        <v>20644.8</v>
      </c>
      <c r="N211" s="14">
        <v>30775.1</v>
      </c>
      <c r="O211" s="14">
        <v>41052.199999999997</v>
      </c>
      <c r="P211" s="14"/>
      <c r="Q211" s="14"/>
      <c r="R211" s="14"/>
      <c r="S211" s="14"/>
      <c r="T211" s="14"/>
      <c r="U211" s="60"/>
    </row>
    <row r="212" spans="1:21" ht="25.5">
      <c r="A212" s="6"/>
      <c r="B212" s="6"/>
      <c r="C212" s="6"/>
      <c r="D212" s="49"/>
      <c r="E212" s="50" t="s">
        <v>719</v>
      </c>
      <c r="F212" s="14">
        <f t="shared" si="151"/>
        <v>2200</v>
      </c>
      <c r="G212" s="14">
        <f t="shared" si="152"/>
        <v>570</v>
      </c>
      <c r="H212" s="14">
        <f t="shared" si="153"/>
        <v>1010</v>
      </c>
      <c r="I212" s="14">
        <f t="shared" si="154"/>
        <v>1430</v>
      </c>
      <c r="J212" s="14">
        <f t="shared" si="155"/>
        <v>2200</v>
      </c>
      <c r="K212" s="14">
        <f t="shared" si="156"/>
        <v>2200</v>
      </c>
      <c r="L212" s="14">
        <v>570</v>
      </c>
      <c r="M212" s="14">
        <v>1010</v>
      </c>
      <c r="N212" s="14">
        <v>1430</v>
      </c>
      <c r="O212" s="14">
        <v>2200</v>
      </c>
      <c r="P212" s="14"/>
      <c r="Q212" s="14"/>
      <c r="R212" s="14"/>
      <c r="S212" s="14"/>
      <c r="T212" s="14"/>
      <c r="U212" s="60"/>
    </row>
    <row r="213" spans="1:21" ht="15">
      <c r="A213" s="6"/>
      <c r="B213" s="6"/>
      <c r="C213" s="6"/>
      <c r="D213" s="6"/>
      <c r="E213" s="50" t="s">
        <v>718</v>
      </c>
      <c r="F213" s="14">
        <f t="shared" si="151"/>
        <v>2022.8</v>
      </c>
      <c r="G213" s="14">
        <f t="shared" si="152"/>
        <v>598.20000000000005</v>
      </c>
      <c r="H213" s="14">
        <f t="shared" si="153"/>
        <v>1156.4000000000001</v>
      </c>
      <c r="I213" s="14">
        <f t="shared" si="154"/>
        <v>1634.6</v>
      </c>
      <c r="J213" s="14">
        <f t="shared" si="155"/>
        <v>2022.8</v>
      </c>
      <c r="K213" s="14">
        <f t="shared" si="156"/>
        <v>2022.8</v>
      </c>
      <c r="L213" s="14">
        <v>598.20000000000005</v>
      </c>
      <c r="M213" s="14">
        <v>1156.4000000000001</v>
      </c>
      <c r="N213" s="14">
        <v>1634.6</v>
      </c>
      <c r="O213" s="14">
        <v>2022.8</v>
      </c>
      <c r="P213" s="14"/>
      <c r="Q213" s="14"/>
      <c r="R213" s="14"/>
      <c r="S213" s="14"/>
      <c r="T213" s="14"/>
      <c r="U213" s="60"/>
    </row>
    <row r="214" spans="1:21" ht="15">
      <c r="A214" s="6"/>
      <c r="B214" s="6"/>
      <c r="C214" s="6"/>
      <c r="D214" s="6"/>
      <c r="E214" s="50" t="s">
        <v>717</v>
      </c>
      <c r="F214" s="14">
        <f t="shared" si="151"/>
        <v>4000</v>
      </c>
      <c r="G214" s="14">
        <f t="shared" si="152"/>
        <v>960</v>
      </c>
      <c r="H214" s="14">
        <f t="shared" si="153"/>
        <v>1920</v>
      </c>
      <c r="I214" s="14">
        <f t="shared" si="154"/>
        <v>2900</v>
      </c>
      <c r="J214" s="14">
        <f t="shared" si="155"/>
        <v>4000</v>
      </c>
      <c r="K214" s="14">
        <f t="shared" si="156"/>
        <v>4000</v>
      </c>
      <c r="L214" s="14">
        <v>960</v>
      </c>
      <c r="M214" s="14">
        <v>1920</v>
      </c>
      <c r="N214" s="14">
        <v>2900</v>
      </c>
      <c r="O214" s="14">
        <v>4000</v>
      </c>
      <c r="P214" s="14"/>
      <c r="Q214" s="14"/>
      <c r="R214" s="14"/>
      <c r="S214" s="14"/>
      <c r="T214" s="14"/>
      <c r="U214" s="60"/>
    </row>
    <row r="215" spans="1:21" ht="25.5">
      <c r="A215" s="6"/>
      <c r="B215" s="6"/>
      <c r="C215" s="6"/>
      <c r="D215" s="6"/>
      <c r="E215" s="50" t="s">
        <v>716</v>
      </c>
      <c r="F215" s="14">
        <f>SUM(K215,P215)</f>
        <v>6500</v>
      </c>
      <c r="G215" s="14">
        <f t="shared" ref="G215" si="157">SUM(L215,Q215)</f>
        <v>0</v>
      </c>
      <c r="H215" s="14">
        <f t="shared" ref="H215" si="158">SUM(M215,R215)</f>
        <v>6500</v>
      </c>
      <c r="I215" s="14">
        <f t="shared" ref="I215" si="159">SUM(N215,S215)</f>
        <v>6500</v>
      </c>
      <c r="J215" s="14">
        <f t="shared" ref="J215" si="160">SUM(O215,T215)</f>
        <v>6500</v>
      </c>
      <c r="K215" s="14"/>
      <c r="L215" s="14"/>
      <c r="M215" s="14"/>
      <c r="N215" s="14"/>
      <c r="O215" s="14"/>
      <c r="P215" s="14">
        <f t="shared" ref="P215:P216" si="161">SUM(T215)</f>
        <v>6500</v>
      </c>
      <c r="Q215" s="14">
        <v>0</v>
      </c>
      <c r="R215" s="14">
        <v>6500</v>
      </c>
      <c r="S215" s="14">
        <v>6500</v>
      </c>
      <c r="T215" s="14">
        <v>6500</v>
      </c>
      <c r="U215" s="60"/>
    </row>
    <row r="216" spans="1:21" ht="25.5">
      <c r="A216" s="6"/>
      <c r="B216" s="6"/>
      <c r="C216" s="6"/>
      <c r="D216" s="6"/>
      <c r="E216" s="50" t="s">
        <v>713</v>
      </c>
      <c r="F216" s="14">
        <f>SUM(K216,P216)</f>
        <v>7801</v>
      </c>
      <c r="G216" s="14">
        <f t="shared" ref="G216" si="162">SUM(L216,Q216)</f>
        <v>0</v>
      </c>
      <c r="H216" s="14">
        <f t="shared" ref="H216" si="163">SUM(M216,R216)</f>
        <v>7801</v>
      </c>
      <c r="I216" s="14">
        <f t="shared" ref="I216" si="164">SUM(N216,S216)</f>
        <v>7801</v>
      </c>
      <c r="J216" s="14">
        <f t="shared" ref="J216" si="165">SUM(O216,T216)</f>
        <v>7801</v>
      </c>
      <c r="K216" s="14"/>
      <c r="L216" s="14"/>
      <c r="M216" s="14"/>
      <c r="N216" s="14"/>
      <c r="O216" s="14"/>
      <c r="P216" s="14">
        <f t="shared" si="161"/>
        <v>7801</v>
      </c>
      <c r="Q216" s="14"/>
      <c r="R216" s="14">
        <v>7801</v>
      </c>
      <c r="S216" s="14">
        <v>7801</v>
      </c>
      <c r="T216" s="14">
        <v>7801</v>
      </c>
      <c r="U216" s="60"/>
    </row>
    <row r="217" spans="1:21" s="13" customFormat="1" ht="15">
      <c r="A217" s="9">
        <v>2520</v>
      </c>
      <c r="B217" s="9" t="s">
        <v>166</v>
      </c>
      <c r="C217" s="9" t="s">
        <v>152</v>
      </c>
      <c r="D217" s="9" t="s">
        <v>146</v>
      </c>
      <c r="E217" s="10" t="s">
        <v>247</v>
      </c>
      <c r="F217" s="15">
        <f t="shared" ref="F217:T217" si="166">SUM(F219)</f>
        <v>0</v>
      </c>
      <c r="G217" s="15">
        <f t="shared" si="166"/>
        <v>0</v>
      </c>
      <c r="H217" s="15">
        <f t="shared" si="166"/>
        <v>0</v>
      </c>
      <c r="I217" s="15">
        <f t="shared" si="166"/>
        <v>0</v>
      </c>
      <c r="J217" s="15">
        <f t="shared" si="166"/>
        <v>0</v>
      </c>
      <c r="K217" s="15">
        <f t="shared" si="166"/>
        <v>0</v>
      </c>
      <c r="L217" s="15">
        <f t="shared" si="166"/>
        <v>0</v>
      </c>
      <c r="M217" s="15">
        <f t="shared" si="166"/>
        <v>0</v>
      </c>
      <c r="N217" s="15">
        <f t="shared" si="166"/>
        <v>0</v>
      </c>
      <c r="O217" s="15">
        <f t="shared" si="166"/>
        <v>0</v>
      </c>
      <c r="P217" s="15">
        <f t="shared" si="166"/>
        <v>0</v>
      </c>
      <c r="Q217" s="15">
        <f t="shared" si="166"/>
        <v>0</v>
      </c>
      <c r="R217" s="15">
        <f t="shared" si="166"/>
        <v>0</v>
      </c>
      <c r="S217" s="15">
        <f t="shared" si="166"/>
        <v>0</v>
      </c>
      <c r="T217" s="15">
        <f t="shared" si="166"/>
        <v>0</v>
      </c>
      <c r="U217" s="67"/>
    </row>
    <row r="218" spans="1:21" ht="15">
      <c r="A218" s="6"/>
      <c r="B218" s="6"/>
      <c r="C218" s="6"/>
      <c r="D218" s="6"/>
      <c r="E218" s="7" t="s">
        <v>149</v>
      </c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68"/>
      <c r="R218" s="68"/>
      <c r="S218" s="68"/>
      <c r="T218" s="68"/>
      <c r="U218" s="60"/>
    </row>
    <row r="219" spans="1:21" ht="15">
      <c r="A219" s="6">
        <v>2521</v>
      </c>
      <c r="B219" s="6" t="s">
        <v>166</v>
      </c>
      <c r="C219" s="6" t="s">
        <v>152</v>
      </c>
      <c r="D219" s="6" t="s">
        <v>145</v>
      </c>
      <c r="E219" s="7" t="s">
        <v>248</v>
      </c>
      <c r="F219" s="14">
        <f>SUM(K219,P219)</f>
        <v>0</v>
      </c>
      <c r="G219" s="14">
        <f t="shared" ref="G219:J219" si="167">SUM(L219,Q219)</f>
        <v>0</v>
      </c>
      <c r="H219" s="14">
        <f t="shared" si="167"/>
        <v>0</v>
      </c>
      <c r="I219" s="14">
        <f t="shared" si="167"/>
        <v>0</v>
      </c>
      <c r="J219" s="14">
        <f t="shared" si="167"/>
        <v>0</v>
      </c>
      <c r="K219" s="14">
        <f>O219</f>
        <v>0</v>
      </c>
      <c r="L219" s="14">
        <v>0</v>
      </c>
      <c r="M219" s="14">
        <v>0</v>
      </c>
      <c r="N219" s="14">
        <f>SUM(O219,P219)</f>
        <v>0</v>
      </c>
      <c r="O219" s="14">
        <v>0</v>
      </c>
      <c r="P219" s="14">
        <f>T219</f>
        <v>0</v>
      </c>
      <c r="Q219" s="68"/>
      <c r="R219" s="68"/>
      <c r="S219" s="68"/>
      <c r="T219" s="68"/>
      <c r="U219" s="60"/>
    </row>
    <row r="220" spans="1:21" s="13" customFormat="1" ht="25.5">
      <c r="A220" s="9">
        <v>2530</v>
      </c>
      <c r="B220" s="9" t="s">
        <v>166</v>
      </c>
      <c r="C220" s="9" t="s">
        <v>154</v>
      </c>
      <c r="D220" s="9" t="s">
        <v>146</v>
      </c>
      <c r="E220" s="10" t="s">
        <v>249</v>
      </c>
      <c r="F220" s="15">
        <f t="shared" ref="F220:T220" si="168">SUM(F222)</f>
        <v>0</v>
      </c>
      <c r="G220" s="15">
        <f t="shared" si="168"/>
        <v>0</v>
      </c>
      <c r="H220" s="15">
        <f t="shared" si="168"/>
        <v>0</v>
      </c>
      <c r="I220" s="15">
        <f t="shared" si="168"/>
        <v>0</v>
      </c>
      <c r="J220" s="15">
        <f t="shared" si="168"/>
        <v>0</v>
      </c>
      <c r="K220" s="15">
        <f t="shared" si="168"/>
        <v>0</v>
      </c>
      <c r="L220" s="15">
        <f t="shared" si="168"/>
        <v>0</v>
      </c>
      <c r="M220" s="15">
        <f t="shared" si="168"/>
        <v>0</v>
      </c>
      <c r="N220" s="15">
        <f t="shared" si="168"/>
        <v>0</v>
      </c>
      <c r="O220" s="15">
        <f t="shared" si="168"/>
        <v>0</v>
      </c>
      <c r="P220" s="15">
        <f t="shared" si="168"/>
        <v>0</v>
      </c>
      <c r="Q220" s="15">
        <f t="shared" si="168"/>
        <v>0</v>
      </c>
      <c r="R220" s="15">
        <f t="shared" si="168"/>
        <v>0</v>
      </c>
      <c r="S220" s="15">
        <f t="shared" si="168"/>
        <v>0</v>
      </c>
      <c r="T220" s="15">
        <f t="shared" si="168"/>
        <v>0</v>
      </c>
      <c r="U220" s="67"/>
    </row>
    <row r="221" spans="1:21" ht="15">
      <c r="A221" s="6"/>
      <c r="B221" s="6"/>
      <c r="C221" s="6"/>
      <c r="D221" s="6"/>
      <c r="E221" s="7" t="s">
        <v>149</v>
      </c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68"/>
      <c r="R221" s="68"/>
      <c r="S221" s="68"/>
      <c r="T221" s="68"/>
      <c r="U221" s="60"/>
    </row>
    <row r="222" spans="1:21" ht="25.5">
      <c r="A222" s="6">
        <v>2531</v>
      </c>
      <c r="B222" s="6" t="s">
        <v>166</v>
      </c>
      <c r="C222" s="6" t="s">
        <v>154</v>
      </c>
      <c r="D222" s="6" t="s">
        <v>145</v>
      </c>
      <c r="E222" s="7" t="s">
        <v>249</v>
      </c>
      <c r="F222" s="14">
        <f>SUM(K222,P222)</f>
        <v>0</v>
      </c>
      <c r="G222" s="14">
        <f t="shared" ref="G222:J222" si="169">SUM(L222,Q222)</f>
        <v>0</v>
      </c>
      <c r="H222" s="14">
        <f t="shared" si="169"/>
        <v>0</v>
      </c>
      <c r="I222" s="14">
        <f t="shared" si="169"/>
        <v>0</v>
      </c>
      <c r="J222" s="14">
        <f t="shared" si="169"/>
        <v>0</v>
      </c>
      <c r="K222" s="14">
        <f>O222</f>
        <v>0</v>
      </c>
      <c r="L222" s="14">
        <v>0</v>
      </c>
      <c r="M222" s="14">
        <v>0</v>
      </c>
      <c r="N222" s="14">
        <f>SUM(O222,P222)</f>
        <v>0</v>
      </c>
      <c r="O222" s="14">
        <v>0</v>
      </c>
      <c r="P222" s="14">
        <f>T222</f>
        <v>0</v>
      </c>
      <c r="Q222" s="68"/>
      <c r="R222" s="68"/>
      <c r="S222" s="68"/>
      <c r="T222" s="68"/>
      <c r="U222" s="60"/>
    </row>
    <row r="223" spans="1:21" s="13" customFormat="1" ht="25.5">
      <c r="A223" s="9">
        <v>2540</v>
      </c>
      <c r="B223" s="9" t="s">
        <v>166</v>
      </c>
      <c r="C223" s="9" t="s">
        <v>163</v>
      </c>
      <c r="D223" s="9" t="s">
        <v>146</v>
      </c>
      <c r="E223" s="10" t="s">
        <v>250</v>
      </c>
      <c r="F223" s="15">
        <f t="shared" ref="F223:T223" si="170">SUM(F225)</f>
        <v>0</v>
      </c>
      <c r="G223" s="15">
        <f t="shared" si="170"/>
        <v>0</v>
      </c>
      <c r="H223" s="15">
        <f t="shared" si="170"/>
        <v>0</v>
      </c>
      <c r="I223" s="15">
        <f t="shared" si="170"/>
        <v>0</v>
      </c>
      <c r="J223" s="15">
        <f t="shared" si="170"/>
        <v>0</v>
      </c>
      <c r="K223" s="15">
        <f t="shared" si="170"/>
        <v>0</v>
      </c>
      <c r="L223" s="15">
        <f t="shared" si="170"/>
        <v>0</v>
      </c>
      <c r="M223" s="15">
        <f t="shared" si="170"/>
        <v>0</v>
      </c>
      <c r="N223" s="15">
        <f t="shared" si="170"/>
        <v>0</v>
      </c>
      <c r="O223" s="15">
        <f t="shared" si="170"/>
        <v>0</v>
      </c>
      <c r="P223" s="15">
        <f t="shared" si="170"/>
        <v>0</v>
      </c>
      <c r="Q223" s="15">
        <f t="shared" si="170"/>
        <v>0</v>
      </c>
      <c r="R223" s="15">
        <f t="shared" si="170"/>
        <v>0</v>
      </c>
      <c r="S223" s="15">
        <f t="shared" si="170"/>
        <v>0</v>
      </c>
      <c r="T223" s="15">
        <f t="shared" si="170"/>
        <v>0</v>
      </c>
      <c r="U223" s="67"/>
    </row>
    <row r="224" spans="1:21" ht="15">
      <c r="A224" s="6"/>
      <c r="B224" s="6"/>
      <c r="C224" s="6"/>
      <c r="D224" s="6"/>
      <c r="E224" s="7" t="s">
        <v>149</v>
      </c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68"/>
      <c r="R224" s="68"/>
      <c r="S224" s="68"/>
      <c r="T224" s="68"/>
      <c r="U224" s="60"/>
    </row>
    <row r="225" spans="1:21" ht="25.5">
      <c r="A225" s="6">
        <v>2541</v>
      </c>
      <c r="B225" s="6" t="s">
        <v>166</v>
      </c>
      <c r="C225" s="6" t="s">
        <v>163</v>
      </c>
      <c r="D225" s="6" t="s">
        <v>145</v>
      </c>
      <c r="E225" s="7" t="s">
        <v>250</v>
      </c>
      <c r="F225" s="14">
        <f>SUM(K225,P225)</f>
        <v>0</v>
      </c>
      <c r="G225" s="14">
        <f t="shared" ref="G225:J225" si="171">SUM(L225,Q225)</f>
        <v>0</v>
      </c>
      <c r="H225" s="14">
        <f t="shared" si="171"/>
        <v>0</v>
      </c>
      <c r="I225" s="14">
        <f t="shared" si="171"/>
        <v>0</v>
      </c>
      <c r="J225" s="14">
        <f t="shared" si="171"/>
        <v>0</v>
      </c>
      <c r="K225" s="14">
        <f>O225</f>
        <v>0</v>
      </c>
      <c r="L225" s="14">
        <v>0</v>
      </c>
      <c r="M225" s="14">
        <v>0</v>
      </c>
      <c r="N225" s="14">
        <f>SUM(O225,P225)</f>
        <v>0</v>
      </c>
      <c r="O225" s="14">
        <v>0</v>
      </c>
      <c r="P225" s="14">
        <f>T225</f>
        <v>0</v>
      </c>
      <c r="Q225" s="68"/>
      <c r="R225" s="68"/>
      <c r="S225" s="68"/>
      <c r="T225" s="68"/>
      <c r="U225" s="60"/>
    </row>
    <row r="226" spans="1:21" s="13" customFormat="1" ht="51">
      <c r="A226" s="9">
        <v>2550</v>
      </c>
      <c r="B226" s="9" t="s">
        <v>166</v>
      </c>
      <c r="C226" s="9" t="s">
        <v>166</v>
      </c>
      <c r="D226" s="9" t="s">
        <v>146</v>
      </c>
      <c r="E226" s="10" t="s">
        <v>251</v>
      </c>
      <c r="F226" s="15">
        <f t="shared" ref="F226:T226" si="172">SUM(F228)</f>
        <v>0</v>
      </c>
      <c r="G226" s="15">
        <f t="shared" si="172"/>
        <v>0</v>
      </c>
      <c r="H226" s="15">
        <f t="shared" si="172"/>
        <v>0</v>
      </c>
      <c r="I226" s="15">
        <f t="shared" si="172"/>
        <v>0</v>
      </c>
      <c r="J226" s="15">
        <f t="shared" si="172"/>
        <v>0</v>
      </c>
      <c r="K226" s="15">
        <f t="shared" si="172"/>
        <v>0</v>
      </c>
      <c r="L226" s="15">
        <f t="shared" si="172"/>
        <v>0</v>
      </c>
      <c r="M226" s="15">
        <f t="shared" si="172"/>
        <v>0</v>
      </c>
      <c r="N226" s="15">
        <f t="shared" si="172"/>
        <v>0</v>
      </c>
      <c r="O226" s="15">
        <f t="shared" si="172"/>
        <v>0</v>
      </c>
      <c r="P226" s="15">
        <f t="shared" si="172"/>
        <v>0</v>
      </c>
      <c r="Q226" s="15">
        <f t="shared" si="172"/>
        <v>0</v>
      </c>
      <c r="R226" s="15">
        <f t="shared" si="172"/>
        <v>0</v>
      </c>
      <c r="S226" s="15">
        <f t="shared" si="172"/>
        <v>0</v>
      </c>
      <c r="T226" s="15">
        <f t="shared" si="172"/>
        <v>0</v>
      </c>
      <c r="U226" s="67"/>
    </row>
    <row r="227" spans="1:21" ht="15">
      <c r="A227" s="6"/>
      <c r="B227" s="6"/>
      <c r="C227" s="6"/>
      <c r="D227" s="6"/>
      <c r="E227" s="7" t="s">
        <v>149</v>
      </c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68"/>
      <c r="R227" s="68"/>
      <c r="S227" s="68"/>
      <c r="T227" s="68"/>
      <c r="U227" s="60"/>
    </row>
    <row r="228" spans="1:21" ht="38.25">
      <c r="A228" s="6">
        <v>2551</v>
      </c>
      <c r="B228" s="6"/>
      <c r="C228" s="6" t="s">
        <v>166</v>
      </c>
      <c r="D228" s="6" t="s">
        <v>145</v>
      </c>
      <c r="E228" s="7" t="s">
        <v>251</v>
      </c>
      <c r="F228" s="14">
        <f>SUM(K228,P228)</f>
        <v>0</v>
      </c>
      <c r="G228" s="14">
        <f t="shared" ref="G228:J228" si="173">SUM(L228,Q228)</f>
        <v>0</v>
      </c>
      <c r="H228" s="14">
        <f t="shared" si="173"/>
        <v>0</v>
      </c>
      <c r="I228" s="14">
        <f t="shared" si="173"/>
        <v>0</v>
      </c>
      <c r="J228" s="14">
        <f t="shared" si="173"/>
        <v>0</v>
      </c>
      <c r="K228" s="14">
        <f>O228</f>
        <v>0</v>
      </c>
      <c r="L228" s="14">
        <v>0</v>
      </c>
      <c r="M228" s="14">
        <v>0</v>
      </c>
      <c r="N228" s="14">
        <f>SUM(O228,P228)</f>
        <v>0</v>
      </c>
      <c r="O228" s="14">
        <v>0</v>
      </c>
      <c r="P228" s="14">
        <f>T228</f>
        <v>0</v>
      </c>
      <c r="Q228" s="68"/>
      <c r="R228" s="68"/>
      <c r="S228" s="68"/>
      <c r="T228" s="68"/>
      <c r="U228" s="60"/>
    </row>
    <row r="229" spans="1:21" s="13" customFormat="1" ht="38.25">
      <c r="A229" s="9">
        <v>2560</v>
      </c>
      <c r="B229" s="9" t="s">
        <v>166</v>
      </c>
      <c r="C229" s="9" t="s">
        <v>169</v>
      </c>
      <c r="D229" s="9" t="s">
        <v>146</v>
      </c>
      <c r="E229" s="10" t="s">
        <v>252</v>
      </c>
      <c r="F229" s="15">
        <f t="shared" ref="F229:T229" si="174">SUM(F231)</f>
        <v>0</v>
      </c>
      <c r="G229" s="15">
        <f t="shared" si="174"/>
        <v>0</v>
      </c>
      <c r="H229" s="15">
        <f t="shared" si="174"/>
        <v>0</v>
      </c>
      <c r="I229" s="15">
        <f t="shared" si="174"/>
        <v>0</v>
      </c>
      <c r="J229" s="15">
        <f t="shared" si="174"/>
        <v>0</v>
      </c>
      <c r="K229" s="15">
        <f t="shared" si="174"/>
        <v>0</v>
      </c>
      <c r="L229" s="15">
        <f t="shared" si="174"/>
        <v>0</v>
      </c>
      <c r="M229" s="15">
        <f t="shared" si="174"/>
        <v>0</v>
      </c>
      <c r="N229" s="15">
        <f t="shared" si="174"/>
        <v>0</v>
      </c>
      <c r="O229" s="15">
        <f t="shared" si="174"/>
        <v>0</v>
      </c>
      <c r="P229" s="15">
        <f t="shared" si="174"/>
        <v>0</v>
      </c>
      <c r="Q229" s="15">
        <f t="shared" si="174"/>
        <v>0</v>
      </c>
      <c r="R229" s="15">
        <f t="shared" si="174"/>
        <v>0</v>
      </c>
      <c r="S229" s="15">
        <f t="shared" si="174"/>
        <v>0</v>
      </c>
      <c r="T229" s="15">
        <f t="shared" si="174"/>
        <v>0</v>
      </c>
      <c r="U229" s="67"/>
    </row>
    <row r="230" spans="1:21" ht="15">
      <c r="A230" s="6"/>
      <c r="B230" s="6"/>
      <c r="C230" s="6"/>
      <c r="D230" s="6"/>
      <c r="E230" s="7" t="s">
        <v>149</v>
      </c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68"/>
      <c r="R230" s="68"/>
      <c r="S230" s="68"/>
      <c r="T230" s="68"/>
      <c r="U230" s="60"/>
    </row>
    <row r="231" spans="1:21" ht="25.5">
      <c r="A231" s="6">
        <v>2561</v>
      </c>
      <c r="B231" s="6" t="s">
        <v>166</v>
      </c>
      <c r="C231" s="6" t="s">
        <v>169</v>
      </c>
      <c r="D231" s="6" t="s">
        <v>145</v>
      </c>
      <c r="E231" s="7" t="s">
        <v>252</v>
      </c>
      <c r="F231" s="14">
        <f>SUM(K231,P231)</f>
        <v>0</v>
      </c>
      <c r="G231" s="14">
        <f t="shared" ref="G231:J231" si="175">SUM(L231,Q231)</f>
        <v>0</v>
      </c>
      <c r="H231" s="14">
        <f t="shared" si="175"/>
        <v>0</v>
      </c>
      <c r="I231" s="14">
        <f t="shared" si="175"/>
        <v>0</v>
      </c>
      <c r="J231" s="14">
        <f t="shared" si="175"/>
        <v>0</v>
      </c>
      <c r="K231" s="14">
        <f>O231</f>
        <v>0</v>
      </c>
      <c r="L231" s="14">
        <v>0</v>
      </c>
      <c r="M231" s="14">
        <v>0</v>
      </c>
      <c r="N231" s="14">
        <f>SUM(O231,P231)</f>
        <v>0</v>
      </c>
      <c r="O231" s="14">
        <v>0</v>
      </c>
      <c r="P231" s="14">
        <f>T231</f>
        <v>0</v>
      </c>
      <c r="Q231" s="68"/>
      <c r="R231" s="68"/>
      <c r="S231" s="68"/>
      <c r="T231" s="68"/>
      <c r="U231" s="60"/>
    </row>
    <row r="232" spans="1:21" s="13" customFormat="1" ht="63.75">
      <c r="A232" s="9">
        <v>2600</v>
      </c>
      <c r="B232" s="9" t="s">
        <v>169</v>
      </c>
      <c r="C232" s="9" t="s">
        <v>146</v>
      </c>
      <c r="D232" s="9" t="s">
        <v>146</v>
      </c>
      <c r="E232" s="10" t="s">
        <v>253</v>
      </c>
      <c r="F232" s="15">
        <f t="shared" ref="F232:T232" si="176">SUM(F234,F237,F240,F243,F248,F251)</f>
        <v>45274</v>
      </c>
      <c r="G232" s="15">
        <f t="shared" si="176"/>
        <v>13012</v>
      </c>
      <c r="H232" s="15">
        <f t="shared" si="176"/>
        <v>27026.5</v>
      </c>
      <c r="I232" s="15">
        <f t="shared" si="176"/>
        <v>35201</v>
      </c>
      <c r="J232" s="15">
        <f t="shared" si="176"/>
        <v>45274</v>
      </c>
      <c r="K232" s="15">
        <f t="shared" si="176"/>
        <v>45274</v>
      </c>
      <c r="L232" s="15">
        <f t="shared" si="176"/>
        <v>13012</v>
      </c>
      <c r="M232" s="15">
        <f t="shared" si="176"/>
        <v>27026.5</v>
      </c>
      <c r="N232" s="15">
        <f t="shared" si="176"/>
        <v>35201</v>
      </c>
      <c r="O232" s="15">
        <f t="shared" si="176"/>
        <v>45274</v>
      </c>
      <c r="P232" s="15">
        <f t="shared" si="176"/>
        <v>0</v>
      </c>
      <c r="Q232" s="15">
        <f t="shared" si="176"/>
        <v>0</v>
      </c>
      <c r="R232" s="15">
        <f t="shared" si="176"/>
        <v>0</v>
      </c>
      <c r="S232" s="15">
        <f t="shared" si="176"/>
        <v>0</v>
      </c>
      <c r="T232" s="15">
        <f t="shared" si="176"/>
        <v>0</v>
      </c>
      <c r="U232" s="67"/>
    </row>
    <row r="233" spans="1:21" ht="15">
      <c r="A233" s="6"/>
      <c r="B233" s="6"/>
      <c r="C233" s="6"/>
      <c r="D233" s="6"/>
      <c r="E233" s="7" t="s">
        <v>149</v>
      </c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68"/>
      <c r="R233" s="68"/>
      <c r="S233" s="68"/>
      <c r="T233" s="68"/>
      <c r="U233" s="60"/>
    </row>
    <row r="234" spans="1:21" s="13" customFormat="1" ht="15">
      <c r="A234" s="9">
        <v>2610</v>
      </c>
      <c r="B234" s="9" t="s">
        <v>169</v>
      </c>
      <c r="C234" s="9" t="s">
        <v>145</v>
      </c>
      <c r="D234" s="9" t="s">
        <v>146</v>
      </c>
      <c r="E234" s="10" t="s">
        <v>254</v>
      </c>
      <c r="F234" s="15">
        <f t="shared" ref="F234:T234" si="177">SUM(F236)</f>
        <v>0</v>
      </c>
      <c r="G234" s="15">
        <f t="shared" si="177"/>
        <v>0</v>
      </c>
      <c r="H234" s="15">
        <f t="shared" si="177"/>
        <v>0</v>
      </c>
      <c r="I234" s="15">
        <f t="shared" si="177"/>
        <v>0</v>
      </c>
      <c r="J234" s="15">
        <f t="shared" si="177"/>
        <v>0</v>
      </c>
      <c r="K234" s="15">
        <f t="shared" si="177"/>
        <v>0</v>
      </c>
      <c r="L234" s="15">
        <f t="shared" si="177"/>
        <v>0</v>
      </c>
      <c r="M234" s="15">
        <f t="shared" si="177"/>
        <v>0</v>
      </c>
      <c r="N234" s="15">
        <f t="shared" si="177"/>
        <v>0</v>
      </c>
      <c r="O234" s="15">
        <f t="shared" si="177"/>
        <v>0</v>
      </c>
      <c r="P234" s="15">
        <f t="shared" si="177"/>
        <v>0</v>
      </c>
      <c r="Q234" s="15">
        <f t="shared" si="177"/>
        <v>0</v>
      </c>
      <c r="R234" s="15">
        <f t="shared" si="177"/>
        <v>0</v>
      </c>
      <c r="S234" s="15">
        <f t="shared" si="177"/>
        <v>0</v>
      </c>
      <c r="T234" s="15">
        <f t="shared" si="177"/>
        <v>0</v>
      </c>
      <c r="U234" s="67"/>
    </row>
    <row r="235" spans="1:21" ht="15">
      <c r="A235" s="6"/>
      <c r="B235" s="6"/>
      <c r="C235" s="6"/>
      <c r="D235" s="6"/>
      <c r="E235" s="7" t="s">
        <v>149</v>
      </c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68"/>
      <c r="R235" s="68"/>
      <c r="S235" s="68"/>
      <c r="T235" s="68"/>
      <c r="U235" s="60"/>
    </row>
    <row r="236" spans="1:21" ht="15">
      <c r="A236" s="6">
        <v>2611</v>
      </c>
      <c r="B236" s="6" t="s">
        <v>169</v>
      </c>
      <c r="C236" s="6" t="s">
        <v>145</v>
      </c>
      <c r="D236" s="6" t="s">
        <v>145</v>
      </c>
      <c r="E236" s="7" t="s">
        <v>254</v>
      </c>
      <c r="F236" s="14">
        <f>SUM(K236,P236)</f>
        <v>0</v>
      </c>
      <c r="G236" s="14">
        <f t="shared" ref="G236:J236" si="178">SUM(L236,Q236)</f>
        <v>0</v>
      </c>
      <c r="H236" s="14">
        <f t="shared" si="178"/>
        <v>0</v>
      </c>
      <c r="I236" s="14">
        <f t="shared" si="178"/>
        <v>0</v>
      </c>
      <c r="J236" s="14">
        <f t="shared" si="178"/>
        <v>0</v>
      </c>
      <c r="K236" s="14">
        <f>O236</f>
        <v>0</v>
      </c>
      <c r="L236" s="14">
        <v>0</v>
      </c>
      <c r="M236" s="14">
        <v>0</v>
      </c>
      <c r="N236" s="14">
        <f>SUM(O236,P236)</f>
        <v>0</v>
      </c>
      <c r="O236" s="14">
        <v>0</v>
      </c>
      <c r="P236" s="14">
        <f>T236</f>
        <v>0</v>
      </c>
      <c r="Q236" s="68"/>
      <c r="R236" s="68"/>
      <c r="S236" s="68"/>
      <c r="T236" s="68"/>
      <c r="U236" s="60"/>
    </row>
    <row r="237" spans="1:21" s="13" customFormat="1" ht="15">
      <c r="A237" s="9">
        <v>2620</v>
      </c>
      <c r="B237" s="9" t="s">
        <v>169</v>
      </c>
      <c r="C237" s="9" t="s">
        <v>152</v>
      </c>
      <c r="D237" s="9" t="s">
        <v>146</v>
      </c>
      <c r="E237" s="10" t="s">
        <v>255</v>
      </c>
      <c r="F237" s="15">
        <f t="shared" ref="F237:T237" si="179">SUM(F239)</f>
        <v>0</v>
      </c>
      <c r="G237" s="15">
        <f t="shared" si="179"/>
        <v>0</v>
      </c>
      <c r="H237" s="15">
        <f t="shared" si="179"/>
        <v>0</v>
      </c>
      <c r="I237" s="15">
        <f t="shared" si="179"/>
        <v>0</v>
      </c>
      <c r="J237" s="15">
        <f t="shared" si="179"/>
        <v>0</v>
      </c>
      <c r="K237" s="15">
        <f t="shared" si="179"/>
        <v>0</v>
      </c>
      <c r="L237" s="15">
        <f t="shared" si="179"/>
        <v>0</v>
      </c>
      <c r="M237" s="15">
        <f t="shared" si="179"/>
        <v>0</v>
      </c>
      <c r="N237" s="15">
        <f t="shared" si="179"/>
        <v>0</v>
      </c>
      <c r="O237" s="15">
        <f t="shared" si="179"/>
        <v>0</v>
      </c>
      <c r="P237" s="15">
        <f t="shared" si="179"/>
        <v>0</v>
      </c>
      <c r="Q237" s="15">
        <f t="shared" si="179"/>
        <v>0</v>
      </c>
      <c r="R237" s="15">
        <f t="shared" si="179"/>
        <v>0</v>
      </c>
      <c r="S237" s="15">
        <f t="shared" si="179"/>
        <v>0</v>
      </c>
      <c r="T237" s="15">
        <f t="shared" si="179"/>
        <v>0</v>
      </c>
      <c r="U237" s="67"/>
    </row>
    <row r="238" spans="1:21" ht="15">
      <c r="A238" s="6"/>
      <c r="B238" s="6"/>
      <c r="C238" s="6"/>
      <c r="D238" s="6"/>
      <c r="E238" s="7" t="s">
        <v>149</v>
      </c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68"/>
      <c r="R238" s="68"/>
      <c r="S238" s="68"/>
      <c r="T238" s="68"/>
      <c r="U238" s="60"/>
    </row>
    <row r="239" spans="1:21" ht="15">
      <c r="A239" s="6">
        <v>2621</v>
      </c>
      <c r="B239" s="6" t="s">
        <v>169</v>
      </c>
      <c r="C239" s="6" t="s">
        <v>152</v>
      </c>
      <c r="D239" s="6" t="s">
        <v>145</v>
      </c>
      <c r="E239" s="7" t="s">
        <v>255</v>
      </c>
      <c r="F239" s="14">
        <f>SUM(K239,P239)</f>
        <v>0</v>
      </c>
      <c r="G239" s="14">
        <f t="shared" ref="G239:J239" si="180">SUM(L239,Q239)</f>
        <v>0</v>
      </c>
      <c r="H239" s="14">
        <f t="shared" si="180"/>
        <v>0</v>
      </c>
      <c r="I239" s="14">
        <f t="shared" si="180"/>
        <v>0</v>
      </c>
      <c r="J239" s="14">
        <f t="shared" si="180"/>
        <v>0</v>
      </c>
      <c r="K239" s="14">
        <f>O239</f>
        <v>0</v>
      </c>
      <c r="L239" s="14">
        <v>0</v>
      </c>
      <c r="M239" s="14">
        <v>0</v>
      </c>
      <c r="N239" s="14">
        <f>SUM(O239,P239)</f>
        <v>0</v>
      </c>
      <c r="O239" s="14">
        <v>0</v>
      </c>
      <c r="P239" s="14">
        <f>T239</f>
        <v>0</v>
      </c>
      <c r="Q239" s="68"/>
      <c r="R239" s="68"/>
      <c r="S239" s="68"/>
      <c r="T239" s="68"/>
      <c r="U239" s="60"/>
    </row>
    <row r="240" spans="1:21" s="13" customFormat="1" ht="15">
      <c r="A240" s="9">
        <v>2630</v>
      </c>
      <c r="B240" s="9" t="s">
        <v>169</v>
      </c>
      <c r="C240" s="9" t="s">
        <v>154</v>
      </c>
      <c r="D240" s="9" t="s">
        <v>146</v>
      </c>
      <c r="E240" s="10" t="s">
        <v>256</v>
      </c>
      <c r="F240" s="15">
        <f t="shared" ref="F240:T240" si="181">SUM(F242)</f>
        <v>0</v>
      </c>
      <c r="G240" s="15">
        <f t="shared" si="181"/>
        <v>0</v>
      </c>
      <c r="H240" s="15">
        <f t="shared" si="181"/>
        <v>0</v>
      </c>
      <c r="I240" s="15">
        <f t="shared" si="181"/>
        <v>0</v>
      </c>
      <c r="J240" s="15">
        <f t="shared" si="181"/>
        <v>0</v>
      </c>
      <c r="K240" s="15">
        <f t="shared" si="181"/>
        <v>0</v>
      </c>
      <c r="L240" s="15">
        <f t="shared" si="181"/>
        <v>0</v>
      </c>
      <c r="M240" s="15">
        <f t="shared" si="181"/>
        <v>0</v>
      </c>
      <c r="N240" s="15">
        <f t="shared" si="181"/>
        <v>0</v>
      </c>
      <c r="O240" s="15">
        <f t="shared" si="181"/>
        <v>0</v>
      </c>
      <c r="P240" s="15">
        <f t="shared" si="181"/>
        <v>0</v>
      </c>
      <c r="Q240" s="15">
        <f t="shared" si="181"/>
        <v>0</v>
      </c>
      <c r="R240" s="15">
        <f t="shared" si="181"/>
        <v>0</v>
      </c>
      <c r="S240" s="15">
        <f t="shared" si="181"/>
        <v>0</v>
      </c>
      <c r="T240" s="15">
        <f t="shared" si="181"/>
        <v>0</v>
      </c>
      <c r="U240" s="67"/>
    </row>
    <row r="241" spans="1:21" ht="15">
      <c r="A241" s="6"/>
      <c r="B241" s="6"/>
      <c r="C241" s="6"/>
      <c r="D241" s="6"/>
      <c r="E241" s="7" t="s">
        <v>149</v>
      </c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68"/>
      <c r="R241" s="68"/>
      <c r="S241" s="68"/>
      <c r="T241" s="68"/>
      <c r="U241" s="60"/>
    </row>
    <row r="242" spans="1:21" ht="15">
      <c r="A242" s="6">
        <v>2631</v>
      </c>
      <c r="B242" s="6" t="s">
        <v>169</v>
      </c>
      <c r="C242" s="6" t="s">
        <v>154</v>
      </c>
      <c r="D242" s="6" t="s">
        <v>145</v>
      </c>
      <c r="E242" s="7" t="s">
        <v>256</v>
      </c>
      <c r="F242" s="14">
        <f>SUM(K242,P242)</f>
        <v>0</v>
      </c>
      <c r="G242" s="14">
        <f t="shared" ref="G242:J242" si="182">SUM(L242,Q242)</f>
        <v>0</v>
      </c>
      <c r="H242" s="14">
        <f t="shared" si="182"/>
        <v>0</v>
      </c>
      <c r="I242" s="14">
        <f t="shared" si="182"/>
        <v>0</v>
      </c>
      <c r="J242" s="14">
        <f t="shared" si="182"/>
        <v>0</v>
      </c>
      <c r="K242" s="14">
        <f>O242</f>
        <v>0</v>
      </c>
      <c r="L242" s="14">
        <v>0</v>
      </c>
      <c r="M242" s="14">
        <v>0</v>
      </c>
      <c r="N242" s="14">
        <f>SUM(O242,P242)</f>
        <v>0</v>
      </c>
      <c r="O242" s="14">
        <v>0</v>
      </c>
      <c r="P242" s="14">
        <f>T242</f>
        <v>0</v>
      </c>
      <c r="Q242" s="68"/>
      <c r="R242" s="68"/>
      <c r="S242" s="68"/>
      <c r="T242" s="68"/>
      <c r="U242" s="60"/>
    </row>
    <row r="243" spans="1:21" s="13" customFormat="1" ht="15">
      <c r="A243" s="9">
        <v>2640</v>
      </c>
      <c r="B243" s="9" t="s">
        <v>169</v>
      </c>
      <c r="C243" s="9" t="s">
        <v>163</v>
      </c>
      <c r="D243" s="9" t="s">
        <v>146</v>
      </c>
      <c r="E243" s="10" t="s">
        <v>257</v>
      </c>
      <c r="F243" s="15">
        <f t="shared" ref="F243:T243" si="183">SUM(F245)</f>
        <v>40134</v>
      </c>
      <c r="G243" s="15">
        <f t="shared" si="183"/>
        <v>11727</v>
      </c>
      <c r="H243" s="15">
        <f t="shared" si="183"/>
        <v>24456.5</v>
      </c>
      <c r="I243" s="15">
        <f t="shared" si="183"/>
        <v>31346</v>
      </c>
      <c r="J243" s="15">
        <f t="shared" si="183"/>
        <v>40134</v>
      </c>
      <c r="K243" s="15">
        <f t="shared" si="183"/>
        <v>40134</v>
      </c>
      <c r="L243" s="15">
        <f t="shared" si="183"/>
        <v>11727</v>
      </c>
      <c r="M243" s="15">
        <f t="shared" si="183"/>
        <v>24456.5</v>
      </c>
      <c r="N243" s="15">
        <f t="shared" si="183"/>
        <v>31346</v>
      </c>
      <c r="O243" s="15">
        <f t="shared" si="183"/>
        <v>40134</v>
      </c>
      <c r="P243" s="15">
        <f t="shared" si="183"/>
        <v>0</v>
      </c>
      <c r="Q243" s="15">
        <f t="shared" si="183"/>
        <v>0</v>
      </c>
      <c r="R243" s="15">
        <f t="shared" si="183"/>
        <v>0</v>
      </c>
      <c r="S243" s="15">
        <f t="shared" si="183"/>
        <v>0</v>
      </c>
      <c r="T243" s="15">
        <f t="shared" si="183"/>
        <v>0</v>
      </c>
      <c r="U243" s="67"/>
    </row>
    <row r="244" spans="1:21" ht="15">
      <c r="A244" s="6"/>
      <c r="B244" s="6"/>
      <c r="C244" s="6"/>
      <c r="D244" s="6"/>
      <c r="E244" s="7" t="s">
        <v>149</v>
      </c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68"/>
      <c r="R244" s="68"/>
      <c r="S244" s="68"/>
      <c r="T244" s="68"/>
      <c r="U244" s="60"/>
    </row>
    <row r="245" spans="1:21" ht="15">
      <c r="A245" s="6">
        <v>2641</v>
      </c>
      <c r="B245" s="6" t="s">
        <v>169</v>
      </c>
      <c r="C245" s="6" t="s">
        <v>163</v>
      </c>
      <c r="D245" s="6" t="s">
        <v>145</v>
      </c>
      <c r="E245" s="7" t="s">
        <v>257</v>
      </c>
      <c r="F245" s="14">
        <f>F247</f>
        <v>40134</v>
      </c>
      <c r="G245" s="14">
        <f t="shared" ref="G245:T245" si="184">G247</f>
        <v>11727</v>
      </c>
      <c r="H245" s="14">
        <f t="shared" si="184"/>
        <v>24456.5</v>
      </c>
      <c r="I245" s="14">
        <f t="shared" si="184"/>
        <v>31346</v>
      </c>
      <c r="J245" s="14">
        <f t="shared" si="184"/>
        <v>40134</v>
      </c>
      <c r="K245" s="14">
        <f t="shared" si="184"/>
        <v>40134</v>
      </c>
      <c r="L245" s="14">
        <f t="shared" si="184"/>
        <v>11727</v>
      </c>
      <c r="M245" s="14">
        <f t="shared" si="184"/>
        <v>24456.5</v>
      </c>
      <c r="N245" s="14">
        <f t="shared" si="184"/>
        <v>31346</v>
      </c>
      <c r="O245" s="14">
        <f t="shared" si="184"/>
        <v>40134</v>
      </c>
      <c r="P245" s="14">
        <f t="shared" si="184"/>
        <v>0</v>
      </c>
      <c r="Q245" s="77">
        <f t="shared" si="184"/>
        <v>0</v>
      </c>
      <c r="R245" s="77">
        <f t="shared" si="184"/>
        <v>0</v>
      </c>
      <c r="S245" s="77">
        <f t="shared" si="184"/>
        <v>0</v>
      </c>
      <c r="T245" s="77">
        <f t="shared" si="184"/>
        <v>0</v>
      </c>
      <c r="U245" s="60"/>
    </row>
    <row r="246" spans="1:21" ht="36">
      <c r="A246" s="6"/>
      <c r="B246" s="6"/>
      <c r="C246" s="6"/>
      <c r="D246" s="6"/>
      <c r="E246" s="48" t="s">
        <v>685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78"/>
      <c r="Q246" s="68"/>
      <c r="R246" s="68"/>
      <c r="S246" s="68"/>
      <c r="T246" s="68"/>
      <c r="U246" s="60"/>
    </row>
    <row r="247" spans="1:21" ht="15">
      <c r="A247" s="6"/>
      <c r="B247" s="6"/>
      <c r="C247" s="6"/>
      <c r="D247" s="6"/>
      <c r="E247" s="7" t="s">
        <v>715</v>
      </c>
      <c r="F247" s="14">
        <f>SUM(K247,P247)</f>
        <v>40134</v>
      </c>
      <c r="G247" s="14">
        <f t="shared" ref="G247" si="185">SUM(L247,Q247)</f>
        <v>11727</v>
      </c>
      <c r="H247" s="14">
        <f t="shared" ref="H247" si="186">SUM(M247,R247)</f>
        <v>24456.5</v>
      </c>
      <c r="I247" s="14">
        <f t="shared" ref="I247" si="187">SUM(N247,S247)</f>
        <v>31346</v>
      </c>
      <c r="J247" s="14">
        <f t="shared" ref="J247" si="188">SUM(O247,T247)</f>
        <v>40134</v>
      </c>
      <c r="K247" s="14">
        <f>O247</f>
        <v>40134</v>
      </c>
      <c r="L247" s="14">
        <v>11727</v>
      </c>
      <c r="M247" s="14">
        <v>24456.5</v>
      </c>
      <c r="N247" s="14">
        <v>31346</v>
      </c>
      <c r="O247" s="14">
        <v>40134</v>
      </c>
      <c r="P247" s="14">
        <f>T247</f>
        <v>0</v>
      </c>
      <c r="Q247" s="68"/>
      <c r="R247" s="68"/>
      <c r="S247" s="68"/>
      <c r="T247" s="68"/>
      <c r="U247" s="60"/>
    </row>
    <row r="248" spans="1:21" s="13" customFormat="1" ht="51">
      <c r="A248" s="9">
        <v>2650</v>
      </c>
      <c r="B248" s="9" t="s">
        <v>169</v>
      </c>
      <c r="C248" s="9" t="s">
        <v>166</v>
      </c>
      <c r="D248" s="9" t="s">
        <v>146</v>
      </c>
      <c r="E248" s="10" t="s">
        <v>258</v>
      </c>
      <c r="F248" s="15">
        <f t="shared" ref="F248:T248" si="189">SUM(F250)</f>
        <v>0</v>
      </c>
      <c r="G248" s="15">
        <f t="shared" si="189"/>
        <v>0</v>
      </c>
      <c r="H248" s="15">
        <f t="shared" si="189"/>
        <v>0</v>
      </c>
      <c r="I248" s="15">
        <f t="shared" si="189"/>
        <v>0</v>
      </c>
      <c r="J248" s="15">
        <f t="shared" si="189"/>
        <v>0</v>
      </c>
      <c r="K248" s="15">
        <f t="shared" si="189"/>
        <v>0</v>
      </c>
      <c r="L248" s="15">
        <f t="shared" si="189"/>
        <v>0</v>
      </c>
      <c r="M248" s="15">
        <f t="shared" si="189"/>
        <v>0</v>
      </c>
      <c r="N248" s="15">
        <f t="shared" si="189"/>
        <v>0</v>
      </c>
      <c r="O248" s="15">
        <f t="shared" si="189"/>
        <v>0</v>
      </c>
      <c r="P248" s="15">
        <f t="shared" si="189"/>
        <v>0</v>
      </c>
      <c r="Q248" s="15">
        <f t="shared" si="189"/>
        <v>0</v>
      </c>
      <c r="R248" s="15">
        <f t="shared" si="189"/>
        <v>0</v>
      </c>
      <c r="S248" s="15">
        <f t="shared" si="189"/>
        <v>0</v>
      </c>
      <c r="T248" s="15">
        <f t="shared" si="189"/>
        <v>0</v>
      </c>
      <c r="U248" s="67"/>
    </row>
    <row r="249" spans="1:21" ht="15">
      <c r="A249" s="6"/>
      <c r="B249" s="6"/>
      <c r="C249" s="6"/>
      <c r="D249" s="6"/>
      <c r="E249" s="7" t="s">
        <v>149</v>
      </c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68"/>
      <c r="R249" s="68"/>
      <c r="S249" s="68"/>
      <c r="T249" s="68"/>
      <c r="U249" s="60"/>
    </row>
    <row r="250" spans="1:21" ht="51">
      <c r="A250" s="6">
        <v>2651</v>
      </c>
      <c r="B250" s="6" t="s">
        <v>169</v>
      </c>
      <c r="C250" s="6" t="s">
        <v>166</v>
      </c>
      <c r="D250" s="6" t="s">
        <v>145</v>
      </c>
      <c r="E250" s="7" t="s">
        <v>258</v>
      </c>
      <c r="F250" s="14">
        <f>SUM(K250,P250)</f>
        <v>0</v>
      </c>
      <c r="G250" s="14">
        <f t="shared" ref="G250:J250" si="190">SUM(L250,Q250)</f>
        <v>0</v>
      </c>
      <c r="H250" s="14">
        <f t="shared" si="190"/>
        <v>0</v>
      </c>
      <c r="I250" s="14">
        <f t="shared" si="190"/>
        <v>0</v>
      </c>
      <c r="J250" s="14">
        <f t="shared" si="190"/>
        <v>0</v>
      </c>
      <c r="K250" s="14">
        <f>O250</f>
        <v>0</v>
      </c>
      <c r="L250" s="14">
        <v>0</v>
      </c>
      <c r="M250" s="14">
        <v>0</v>
      </c>
      <c r="N250" s="14">
        <f>SUM(O250,P250)</f>
        <v>0</v>
      </c>
      <c r="O250" s="14">
        <v>0</v>
      </c>
      <c r="P250" s="14">
        <f>T250</f>
        <v>0</v>
      </c>
      <c r="Q250" s="68"/>
      <c r="R250" s="68"/>
      <c r="S250" s="68"/>
      <c r="T250" s="68"/>
      <c r="U250" s="60"/>
    </row>
    <row r="251" spans="1:21" s="13" customFormat="1" ht="38.25">
      <c r="A251" s="9">
        <v>2660</v>
      </c>
      <c r="B251" s="9" t="s">
        <v>169</v>
      </c>
      <c r="C251" s="9" t="s">
        <v>169</v>
      </c>
      <c r="D251" s="9" t="s">
        <v>146</v>
      </c>
      <c r="E251" s="10" t="s">
        <v>259</v>
      </c>
      <c r="F251" s="15">
        <f t="shared" ref="F251" si="191">SUM(F253)</f>
        <v>5140</v>
      </c>
      <c r="G251" s="15">
        <f t="shared" ref="G251:T251" si="192">SUM(G253)</f>
        <v>1285</v>
      </c>
      <c r="H251" s="15">
        <f t="shared" si="192"/>
        <v>2570</v>
      </c>
      <c r="I251" s="15">
        <f t="shared" si="192"/>
        <v>3855</v>
      </c>
      <c r="J251" s="15">
        <f t="shared" si="192"/>
        <v>5140</v>
      </c>
      <c r="K251" s="15">
        <f t="shared" si="192"/>
        <v>5140</v>
      </c>
      <c r="L251" s="15">
        <f t="shared" si="192"/>
        <v>1285</v>
      </c>
      <c r="M251" s="15">
        <f t="shared" si="192"/>
        <v>2570</v>
      </c>
      <c r="N251" s="15">
        <f t="shared" si="192"/>
        <v>3855</v>
      </c>
      <c r="O251" s="15">
        <f t="shared" si="192"/>
        <v>5140</v>
      </c>
      <c r="P251" s="15">
        <f t="shared" si="192"/>
        <v>0</v>
      </c>
      <c r="Q251" s="15">
        <f t="shared" si="192"/>
        <v>0</v>
      </c>
      <c r="R251" s="15">
        <f t="shared" si="192"/>
        <v>0</v>
      </c>
      <c r="S251" s="15">
        <f t="shared" si="192"/>
        <v>0</v>
      </c>
      <c r="T251" s="15">
        <f t="shared" si="192"/>
        <v>0</v>
      </c>
      <c r="U251" s="67"/>
    </row>
    <row r="252" spans="1:21" ht="15">
      <c r="A252" s="6"/>
      <c r="B252" s="6"/>
      <c r="C252" s="6"/>
      <c r="D252" s="6"/>
      <c r="E252" s="7" t="s">
        <v>149</v>
      </c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68"/>
      <c r="R252" s="68"/>
      <c r="S252" s="68"/>
      <c r="T252" s="68"/>
      <c r="U252" s="60"/>
    </row>
    <row r="253" spans="1:21" ht="38.25">
      <c r="A253" s="6">
        <v>2661</v>
      </c>
      <c r="B253" s="6" t="s">
        <v>169</v>
      </c>
      <c r="C253" s="6" t="s">
        <v>169</v>
      </c>
      <c r="D253" s="6" t="s">
        <v>145</v>
      </c>
      <c r="E253" s="7" t="s">
        <v>259</v>
      </c>
      <c r="F253" s="14">
        <f t="shared" ref="F253:I253" si="193">SUM(F284:F285)</f>
        <v>5140</v>
      </c>
      <c r="G253" s="14">
        <f t="shared" si="193"/>
        <v>1285</v>
      </c>
      <c r="H253" s="14">
        <f t="shared" si="193"/>
        <v>2570</v>
      </c>
      <c r="I253" s="14">
        <f t="shared" si="193"/>
        <v>3855</v>
      </c>
      <c r="J253" s="14">
        <f>SUM(J284:J285)</f>
        <v>5140</v>
      </c>
      <c r="K253" s="14">
        <f t="shared" ref="K253:T253" si="194">SUM(K284:K285)</f>
        <v>5140</v>
      </c>
      <c r="L253" s="14">
        <f t="shared" si="194"/>
        <v>1285</v>
      </c>
      <c r="M253" s="14">
        <f t="shared" si="194"/>
        <v>2570</v>
      </c>
      <c r="N253" s="14">
        <f t="shared" si="194"/>
        <v>3855</v>
      </c>
      <c r="O253" s="14">
        <f t="shared" si="194"/>
        <v>5140</v>
      </c>
      <c r="P253" s="14">
        <f t="shared" si="194"/>
        <v>0</v>
      </c>
      <c r="Q253" s="14">
        <f t="shared" si="194"/>
        <v>0</v>
      </c>
      <c r="R253" s="14">
        <f t="shared" si="194"/>
        <v>0</v>
      </c>
      <c r="S253" s="14">
        <f t="shared" si="194"/>
        <v>0</v>
      </c>
      <c r="T253" s="14">
        <f t="shared" si="194"/>
        <v>0</v>
      </c>
      <c r="U253" s="60"/>
    </row>
    <row r="254" spans="1:21" ht="38.25" hidden="1">
      <c r="A254" s="6">
        <v>2700</v>
      </c>
      <c r="B254" s="6" t="s">
        <v>172</v>
      </c>
      <c r="C254" s="6" t="s">
        <v>146</v>
      </c>
      <c r="D254" s="6" t="s">
        <v>146</v>
      </c>
      <c r="E254" s="7" t="s">
        <v>260</v>
      </c>
      <c r="F254" s="14">
        <f t="shared" ref="F254:P254" si="195">SUM(F256,F261,F267,F273,F276,F279)</f>
        <v>0</v>
      </c>
      <c r="G254" s="14">
        <f t="shared" si="195"/>
        <v>0</v>
      </c>
      <c r="H254" s="14">
        <f t="shared" si="195"/>
        <v>0</v>
      </c>
      <c r="I254" s="14"/>
      <c r="J254" s="14"/>
      <c r="K254" s="14">
        <f t="shared" si="195"/>
        <v>0</v>
      </c>
      <c r="L254" s="14">
        <f t="shared" si="195"/>
        <v>0</v>
      </c>
      <c r="M254" s="14">
        <f t="shared" si="195"/>
        <v>0</v>
      </c>
      <c r="N254" s="14">
        <f t="shared" si="195"/>
        <v>0</v>
      </c>
      <c r="O254" s="14">
        <f t="shared" si="195"/>
        <v>0</v>
      </c>
      <c r="P254" s="14">
        <f t="shared" si="195"/>
        <v>0</v>
      </c>
      <c r="Q254" s="68"/>
      <c r="R254" s="68"/>
      <c r="S254" s="68"/>
      <c r="T254" s="68"/>
      <c r="U254" s="60"/>
    </row>
    <row r="255" spans="1:21" ht="15" hidden="1">
      <c r="A255" s="6"/>
      <c r="B255" s="6"/>
      <c r="C255" s="6"/>
      <c r="D255" s="6"/>
      <c r="E255" s="7" t="s">
        <v>149</v>
      </c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68"/>
      <c r="R255" s="68"/>
      <c r="S255" s="68"/>
      <c r="T255" s="68"/>
      <c r="U255" s="60"/>
    </row>
    <row r="256" spans="1:21" ht="25.5" hidden="1">
      <c r="A256" s="6">
        <v>2710</v>
      </c>
      <c r="B256" s="6" t="s">
        <v>172</v>
      </c>
      <c r="C256" s="6" t="s">
        <v>145</v>
      </c>
      <c r="D256" s="6" t="s">
        <v>146</v>
      </c>
      <c r="E256" s="7" t="s">
        <v>261</v>
      </c>
      <c r="F256" s="14">
        <f t="shared" ref="F256:P256" si="196">SUM(F258:F260)</f>
        <v>0</v>
      </c>
      <c r="G256" s="14">
        <f t="shared" si="196"/>
        <v>0</v>
      </c>
      <c r="H256" s="14">
        <f t="shared" si="196"/>
        <v>0</v>
      </c>
      <c r="I256" s="14"/>
      <c r="J256" s="14"/>
      <c r="K256" s="14">
        <f t="shared" si="196"/>
        <v>0</v>
      </c>
      <c r="L256" s="14">
        <f t="shared" si="196"/>
        <v>0</v>
      </c>
      <c r="M256" s="14">
        <f t="shared" si="196"/>
        <v>0</v>
      </c>
      <c r="N256" s="14">
        <f t="shared" si="196"/>
        <v>0</v>
      </c>
      <c r="O256" s="14">
        <f t="shared" si="196"/>
        <v>0</v>
      </c>
      <c r="P256" s="14">
        <f t="shared" si="196"/>
        <v>0</v>
      </c>
      <c r="Q256" s="68"/>
      <c r="R256" s="68"/>
      <c r="S256" s="68"/>
      <c r="T256" s="68"/>
      <c r="U256" s="60"/>
    </row>
    <row r="257" spans="1:21" ht="15" hidden="1">
      <c r="A257" s="6"/>
      <c r="B257" s="6"/>
      <c r="C257" s="6"/>
      <c r="D257" s="6"/>
      <c r="E257" s="7" t="s">
        <v>149</v>
      </c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68"/>
      <c r="R257" s="68"/>
      <c r="S257" s="68"/>
      <c r="T257" s="68"/>
      <c r="U257" s="60"/>
    </row>
    <row r="258" spans="1:21" ht="15" hidden="1">
      <c r="A258" s="6">
        <v>2711</v>
      </c>
      <c r="B258" s="6" t="s">
        <v>172</v>
      </c>
      <c r="C258" s="6" t="s">
        <v>145</v>
      </c>
      <c r="D258" s="6" t="s">
        <v>145</v>
      </c>
      <c r="E258" s="7" t="s">
        <v>262</v>
      </c>
      <c r="F258" s="14">
        <f>SUM(G258,H258)</f>
        <v>0</v>
      </c>
      <c r="G258" s="14">
        <v>0</v>
      </c>
      <c r="H258" s="14">
        <v>0</v>
      </c>
      <c r="I258" s="14"/>
      <c r="J258" s="14"/>
      <c r="K258" s="14">
        <f>SUM(L258,M258)</f>
        <v>0</v>
      </c>
      <c r="L258" s="14">
        <v>0</v>
      </c>
      <c r="M258" s="14">
        <v>0</v>
      </c>
      <c r="N258" s="14">
        <f>SUM(O258,P258)</f>
        <v>0</v>
      </c>
      <c r="O258" s="14">
        <v>0</v>
      </c>
      <c r="P258" s="14">
        <f>SUM(Q258,R258)</f>
        <v>0</v>
      </c>
      <c r="Q258" s="68"/>
      <c r="R258" s="68"/>
      <c r="S258" s="68"/>
      <c r="T258" s="68"/>
      <c r="U258" s="60"/>
    </row>
    <row r="259" spans="1:21" ht="15" hidden="1">
      <c r="A259" s="6">
        <v>2712</v>
      </c>
      <c r="B259" s="6" t="s">
        <v>172</v>
      </c>
      <c r="C259" s="6" t="s">
        <v>145</v>
      </c>
      <c r="D259" s="6" t="s">
        <v>152</v>
      </c>
      <c r="E259" s="7" t="s">
        <v>263</v>
      </c>
      <c r="F259" s="14">
        <f>SUM(G259,H259)</f>
        <v>0</v>
      </c>
      <c r="G259" s="14">
        <v>0</v>
      </c>
      <c r="H259" s="14">
        <v>0</v>
      </c>
      <c r="I259" s="14"/>
      <c r="J259" s="14"/>
      <c r="K259" s="14">
        <f>SUM(L259,M259)</f>
        <v>0</v>
      </c>
      <c r="L259" s="14">
        <v>0</v>
      </c>
      <c r="M259" s="14">
        <v>0</v>
      </c>
      <c r="N259" s="14">
        <f>SUM(O259,P259)</f>
        <v>0</v>
      </c>
      <c r="O259" s="14">
        <v>0</v>
      </c>
      <c r="P259" s="14">
        <f>SUM(Q259,R259)</f>
        <v>0</v>
      </c>
      <c r="Q259" s="68"/>
      <c r="R259" s="68"/>
      <c r="S259" s="68"/>
      <c r="T259" s="68"/>
      <c r="U259" s="60"/>
    </row>
    <row r="260" spans="1:21" ht="15" hidden="1">
      <c r="A260" s="6">
        <v>2713</v>
      </c>
      <c r="B260" s="6" t="s">
        <v>172</v>
      </c>
      <c r="C260" s="6" t="s">
        <v>145</v>
      </c>
      <c r="D260" s="6" t="s">
        <v>154</v>
      </c>
      <c r="E260" s="7" t="s">
        <v>264</v>
      </c>
      <c r="F260" s="14">
        <f>SUM(G260,H260)</f>
        <v>0</v>
      </c>
      <c r="G260" s="14">
        <v>0</v>
      </c>
      <c r="H260" s="14">
        <v>0</v>
      </c>
      <c r="I260" s="14"/>
      <c r="J260" s="14"/>
      <c r="K260" s="14">
        <f>SUM(L260,M260)</f>
        <v>0</v>
      </c>
      <c r="L260" s="14">
        <v>0</v>
      </c>
      <c r="M260" s="14">
        <v>0</v>
      </c>
      <c r="N260" s="14">
        <f>SUM(O260,P260)</f>
        <v>0</v>
      </c>
      <c r="O260" s="14">
        <v>0</v>
      </c>
      <c r="P260" s="14">
        <f>SUM(Q260,R260)</f>
        <v>0</v>
      </c>
      <c r="Q260" s="68"/>
      <c r="R260" s="68"/>
      <c r="S260" s="68"/>
      <c r="T260" s="68"/>
      <c r="U260" s="60"/>
    </row>
    <row r="261" spans="1:21" ht="25.5" hidden="1">
      <c r="A261" s="6">
        <v>2720</v>
      </c>
      <c r="B261" s="6" t="s">
        <v>172</v>
      </c>
      <c r="C261" s="6" t="s">
        <v>152</v>
      </c>
      <c r="D261" s="6" t="s">
        <v>146</v>
      </c>
      <c r="E261" s="7" t="s">
        <v>265</v>
      </c>
      <c r="F261" s="14">
        <f t="shared" ref="F261:O261" si="197">SUM(F263:F266)</f>
        <v>0</v>
      </c>
      <c r="G261" s="14">
        <f t="shared" si="197"/>
        <v>0</v>
      </c>
      <c r="H261" s="14">
        <f t="shared" si="197"/>
        <v>0</v>
      </c>
      <c r="I261" s="14"/>
      <c r="J261" s="14"/>
      <c r="K261" s="14">
        <f t="shared" si="197"/>
        <v>0</v>
      </c>
      <c r="L261" s="14">
        <f t="shared" si="197"/>
        <v>0</v>
      </c>
      <c r="M261" s="14">
        <f t="shared" si="197"/>
        <v>0</v>
      </c>
      <c r="N261" s="14">
        <f t="shared" si="197"/>
        <v>0</v>
      </c>
      <c r="O261" s="14">
        <f t="shared" si="197"/>
        <v>0</v>
      </c>
      <c r="P261" s="14">
        <f t="shared" ref="P261" si="198">SUM(P263:P266)</f>
        <v>0</v>
      </c>
      <c r="Q261" s="68"/>
      <c r="R261" s="68"/>
      <c r="S261" s="68"/>
      <c r="T261" s="68"/>
      <c r="U261" s="60"/>
    </row>
    <row r="262" spans="1:21" ht="15" hidden="1">
      <c r="A262" s="6"/>
      <c r="B262" s="6"/>
      <c r="C262" s="6"/>
      <c r="D262" s="6"/>
      <c r="E262" s="7" t="s">
        <v>149</v>
      </c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68"/>
      <c r="R262" s="68"/>
      <c r="S262" s="68"/>
      <c r="T262" s="68"/>
      <c r="U262" s="60"/>
    </row>
    <row r="263" spans="1:21" ht="25.5" hidden="1">
      <c r="A263" s="6">
        <v>2721</v>
      </c>
      <c r="B263" s="6" t="s">
        <v>172</v>
      </c>
      <c r="C263" s="6" t="s">
        <v>152</v>
      </c>
      <c r="D263" s="6" t="s">
        <v>145</v>
      </c>
      <c r="E263" s="7" t="s">
        <v>266</v>
      </c>
      <c r="F263" s="14">
        <f>SUM(G263,H263)</f>
        <v>0</v>
      </c>
      <c r="G263" s="14">
        <v>0</v>
      </c>
      <c r="H263" s="14">
        <v>0</v>
      </c>
      <c r="I263" s="14"/>
      <c r="J263" s="14"/>
      <c r="K263" s="14">
        <f>SUM(L263,M263)</f>
        <v>0</v>
      </c>
      <c r="L263" s="14">
        <v>0</v>
      </c>
      <c r="M263" s="14">
        <v>0</v>
      </c>
      <c r="N263" s="14">
        <f>SUM(O263,P263)</f>
        <v>0</v>
      </c>
      <c r="O263" s="14">
        <v>0</v>
      </c>
      <c r="P263" s="14">
        <f>SUM(Q263,R263)</f>
        <v>0</v>
      </c>
      <c r="Q263" s="68"/>
      <c r="R263" s="68"/>
      <c r="S263" s="68"/>
      <c r="T263" s="68"/>
      <c r="U263" s="60"/>
    </row>
    <row r="264" spans="1:21" ht="25.5" hidden="1">
      <c r="A264" s="6">
        <v>2722</v>
      </c>
      <c r="B264" s="6" t="s">
        <v>172</v>
      </c>
      <c r="C264" s="6" t="s">
        <v>152</v>
      </c>
      <c r="D264" s="6" t="s">
        <v>152</v>
      </c>
      <c r="E264" s="7" t="s">
        <v>267</v>
      </c>
      <c r="F264" s="14">
        <f>SUM(G264,H264)</f>
        <v>0</v>
      </c>
      <c r="G264" s="14">
        <v>0</v>
      </c>
      <c r="H264" s="14">
        <v>0</v>
      </c>
      <c r="I264" s="14"/>
      <c r="J264" s="14"/>
      <c r="K264" s="14">
        <f>SUM(L264,M264)</f>
        <v>0</v>
      </c>
      <c r="L264" s="14">
        <v>0</v>
      </c>
      <c r="M264" s="14">
        <v>0</v>
      </c>
      <c r="N264" s="14">
        <f>SUM(O264,P264)</f>
        <v>0</v>
      </c>
      <c r="O264" s="14">
        <v>0</v>
      </c>
      <c r="P264" s="14">
        <f>SUM(Q264,R264)</f>
        <v>0</v>
      </c>
      <c r="Q264" s="68"/>
      <c r="R264" s="68"/>
      <c r="S264" s="68"/>
      <c r="T264" s="68"/>
      <c r="U264" s="60"/>
    </row>
    <row r="265" spans="1:21" ht="15" hidden="1">
      <c r="A265" s="6">
        <v>2723</v>
      </c>
      <c r="B265" s="6" t="s">
        <v>172</v>
      </c>
      <c r="C265" s="6" t="s">
        <v>152</v>
      </c>
      <c r="D265" s="6" t="s">
        <v>154</v>
      </c>
      <c r="E265" s="7" t="s">
        <v>268</v>
      </c>
      <c r="F265" s="14">
        <f>SUM(G265,H265)</f>
        <v>0</v>
      </c>
      <c r="G265" s="14">
        <v>0</v>
      </c>
      <c r="H265" s="14">
        <v>0</v>
      </c>
      <c r="I265" s="14"/>
      <c r="J265" s="14"/>
      <c r="K265" s="14">
        <f>SUM(L265,M265)</f>
        <v>0</v>
      </c>
      <c r="L265" s="14">
        <v>0</v>
      </c>
      <c r="M265" s="14">
        <v>0</v>
      </c>
      <c r="N265" s="14">
        <f>SUM(O265,P265)</f>
        <v>0</v>
      </c>
      <c r="O265" s="14">
        <v>0</v>
      </c>
      <c r="P265" s="14">
        <f>SUM(Q265,R265)</f>
        <v>0</v>
      </c>
      <c r="Q265" s="68"/>
      <c r="R265" s="68"/>
      <c r="S265" s="68"/>
      <c r="T265" s="68"/>
      <c r="U265" s="60"/>
    </row>
    <row r="266" spans="1:21" ht="15" hidden="1">
      <c r="A266" s="6">
        <v>2724</v>
      </c>
      <c r="B266" s="6" t="s">
        <v>172</v>
      </c>
      <c r="C266" s="6" t="s">
        <v>152</v>
      </c>
      <c r="D266" s="6" t="s">
        <v>163</v>
      </c>
      <c r="E266" s="7" t="s">
        <v>269</v>
      </c>
      <c r="F266" s="14">
        <f>SUM(G266,H266)</f>
        <v>0</v>
      </c>
      <c r="G266" s="14">
        <v>0</v>
      </c>
      <c r="H266" s="14">
        <v>0</v>
      </c>
      <c r="I266" s="14"/>
      <c r="J266" s="14"/>
      <c r="K266" s="14">
        <f>SUM(L266,M266)</f>
        <v>0</v>
      </c>
      <c r="L266" s="14">
        <v>0</v>
      </c>
      <c r="M266" s="14">
        <v>0</v>
      </c>
      <c r="N266" s="14">
        <f>SUM(O266,P266)</f>
        <v>0</v>
      </c>
      <c r="O266" s="14">
        <v>0</v>
      </c>
      <c r="P266" s="14">
        <f>SUM(Q266,R266)</f>
        <v>0</v>
      </c>
      <c r="Q266" s="68"/>
      <c r="R266" s="68"/>
      <c r="S266" s="68"/>
      <c r="T266" s="68"/>
      <c r="U266" s="60"/>
    </row>
    <row r="267" spans="1:21" ht="15" hidden="1">
      <c r="A267" s="6">
        <v>2730</v>
      </c>
      <c r="B267" s="6" t="s">
        <v>172</v>
      </c>
      <c r="C267" s="6" t="s">
        <v>154</v>
      </c>
      <c r="D267" s="6" t="s">
        <v>146</v>
      </c>
      <c r="E267" s="7" t="s">
        <v>270</v>
      </c>
      <c r="F267" s="14">
        <f t="shared" ref="F267:O267" si="199">SUM(F269:F272)</f>
        <v>0</v>
      </c>
      <c r="G267" s="14">
        <f t="shared" si="199"/>
        <v>0</v>
      </c>
      <c r="H267" s="14">
        <f t="shared" si="199"/>
        <v>0</v>
      </c>
      <c r="I267" s="14"/>
      <c r="J267" s="14"/>
      <c r="K267" s="14">
        <f t="shared" si="199"/>
        <v>0</v>
      </c>
      <c r="L267" s="14">
        <f t="shared" si="199"/>
        <v>0</v>
      </c>
      <c r="M267" s="14">
        <f t="shared" si="199"/>
        <v>0</v>
      </c>
      <c r="N267" s="14">
        <f t="shared" si="199"/>
        <v>0</v>
      </c>
      <c r="O267" s="14">
        <f t="shared" si="199"/>
        <v>0</v>
      </c>
      <c r="P267" s="14">
        <f t="shared" ref="P267" si="200">SUM(P269:P272)</f>
        <v>0</v>
      </c>
      <c r="Q267" s="68"/>
      <c r="R267" s="68"/>
      <c r="S267" s="68"/>
      <c r="T267" s="68"/>
      <c r="U267" s="60"/>
    </row>
    <row r="268" spans="1:21" ht="15" hidden="1">
      <c r="A268" s="6"/>
      <c r="B268" s="6"/>
      <c r="C268" s="6"/>
      <c r="D268" s="6"/>
      <c r="E268" s="7" t="s">
        <v>149</v>
      </c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68"/>
      <c r="R268" s="68"/>
      <c r="S268" s="68"/>
      <c r="T268" s="68"/>
      <c r="U268" s="60"/>
    </row>
    <row r="269" spans="1:21" ht="25.5" hidden="1">
      <c r="A269" s="6">
        <v>2731</v>
      </c>
      <c r="B269" s="6" t="s">
        <v>172</v>
      </c>
      <c r="C269" s="6" t="s">
        <v>154</v>
      </c>
      <c r="D269" s="6" t="s">
        <v>145</v>
      </c>
      <c r="E269" s="7" t="s">
        <v>271</v>
      </c>
      <c r="F269" s="14">
        <f>SUM(G269,H269)</f>
        <v>0</v>
      </c>
      <c r="G269" s="14">
        <v>0</v>
      </c>
      <c r="H269" s="14">
        <v>0</v>
      </c>
      <c r="I269" s="14"/>
      <c r="J269" s="14"/>
      <c r="K269" s="14">
        <f>SUM(L269,M269)</f>
        <v>0</v>
      </c>
      <c r="L269" s="14">
        <v>0</v>
      </c>
      <c r="M269" s="14">
        <v>0</v>
      </c>
      <c r="N269" s="14">
        <f>SUM(O269,P269)</f>
        <v>0</v>
      </c>
      <c r="O269" s="14">
        <v>0</v>
      </c>
      <c r="P269" s="14">
        <f>SUM(Q269,R269)</f>
        <v>0</v>
      </c>
      <c r="Q269" s="68"/>
      <c r="R269" s="68"/>
      <c r="S269" s="68"/>
      <c r="T269" s="68"/>
      <c r="U269" s="60"/>
    </row>
    <row r="270" spans="1:21" ht="25.5" hidden="1">
      <c r="A270" s="6">
        <v>2732</v>
      </c>
      <c r="B270" s="6" t="s">
        <v>172</v>
      </c>
      <c r="C270" s="6" t="s">
        <v>154</v>
      </c>
      <c r="D270" s="6" t="s">
        <v>152</v>
      </c>
      <c r="E270" s="7" t="s">
        <v>272</v>
      </c>
      <c r="F270" s="14">
        <f>SUM(G270,H270)</f>
        <v>0</v>
      </c>
      <c r="G270" s="14">
        <v>0</v>
      </c>
      <c r="H270" s="14">
        <v>0</v>
      </c>
      <c r="I270" s="14"/>
      <c r="J270" s="14"/>
      <c r="K270" s="14">
        <f>SUM(L270,M270)</f>
        <v>0</v>
      </c>
      <c r="L270" s="14">
        <v>0</v>
      </c>
      <c r="M270" s="14">
        <v>0</v>
      </c>
      <c r="N270" s="14">
        <f>SUM(O270,P270)</f>
        <v>0</v>
      </c>
      <c r="O270" s="14">
        <v>0</v>
      </c>
      <c r="P270" s="14">
        <f>SUM(Q270,R270)</f>
        <v>0</v>
      </c>
      <c r="Q270" s="68"/>
      <c r="R270" s="68"/>
      <c r="S270" s="68"/>
      <c r="T270" s="68"/>
      <c r="U270" s="60"/>
    </row>
    <row r="271" spans="1:21" ht="25.5" hidden="1">
      <c r="A271" s="6">
        <v>2733</v>
      </c>
      <c r="B271" s="6" t="s">
        <v>172</v>
      </c>
      <c r="C271" s="6" t="s">
        <v>154</v>
      </c>
      <c r="D271" s="6" t="s">
        <v>154</v>
      </c>
      <c r="E271" s="7" t="s">
        <v>273</v>
      </c>
      <c r="F271" s="14">
        <f>SUM(G271,H271)</f>
        <v>0</v>
      </c>
      <c r="G271" s="14">
        <v>0</v>
      </c>
      <c r="H271" s="14">
        <v>0</v>
      </c>
      <c r="I271" s="14"/>
      <c r="J271" s="14"/>
      <c r="K271" s="14">
        <f>SUM(L271,M271)</f>
        <v>0</v>
      </c>
      <c r="L271" s="14">
        <v>0</v>
      </c>
      <c r="M271" s="14">
        <v>0</v>
      </c>
      <c r="N271" s="14">
        <f>SUM(O271,P271)</f>
        <v>0</v>
      </c>
      <c r="O271" s="14">
        <v>0</v>
      </c>
      <c r="P271" s="14">
        <f>SUM(Q271,R271)</f>
        <v>0</v>
      </c>
      <c r="Q271" s="68"/>
      <c r="R271" s="68"/>
      <c r="S271" s="68"/>
      <c r="T271" s="68"/>
      <c r="U271" s="60"/>
    </row>
    <row r="272" spans="1:21" ht="38.25" hidden="1">
      <c r="A272" s="6">
        <v>2734</v>
      </c>
      <c r="B272" s="6" t="s">
        <v>172</v>
      </c>
      <c r="C272" s="6" t="s">
        <v>154</v>
      </c>
      <c r="D272" s="6" t="s">
        <v>163</v>
      </c>
      <c r="E272" s="7" t="s">
        <v>274</v>
      </c>
      <c r="F272" s="14">
        <f>SUM(G272,H272)</f>
        <v>0</v>
      </c>
      <c r="G272" s="14">
        <v>0</v>
      </c>
      <c r="H272" s="14">
        <v>0</v>
      </c>
      <c r="I272" s="14"/>
      <c r="J272" s="14"/>
      <c r="K272" s="14">
        <f>SUM(L272,M272)</f>
        <v>0</v>
      </c>
      <c r="L272" s="14">
        <v>0</v>
      </c>
      <c r="M272" s="14">
        <v>0</v>
      </c>
      <c r="N272" s="14">
        <f>SUM(O272,P272)</f>
        <v>0</v>
      </c>
      <c r="O272" s="14">
        <v>0</v>
      </c>
      <c r="P272" s="14">
        <f>SUM(Q272,R272)</f>
        <v>0</v>
      </c>
      <c r="Q272" s="68"/>
      <c r="R272" s="68"/>
      <c r="S272" s="68"/>
      <c r="T272" s="68"/>
      <c r="U272" s="60"/>
    </row>
    <row r="273" spans="1:21" ht="25.5" hidden="1">
      <c r="A273" s="6">
        <v>2740</v>
      </c>
      <c r="B273" s="6" t="s">
        <v>172</v>
      </c>
      <c r="C273" s="6" t="s">
        <v>163</v>
      </c>
      <c r="D273" s="6" t="s">
        <v>146</v>
      </c>
      <c r="E273" s="7" t="s">
        <v>275</v>
      </c>
      <c r="F273" s="14">
        <f t="shared" ref="F273:P273" si="201">SUM(F275)</f>
        <v>0</v>
      </c>
      <c r="G273" s="14">
        <f t="shared" si="201"/>
        <v>0</v>
      </c>
      <c r="H273" s="14">
        <f t="shared" si="201"/>
        <v>0</v>
      </c>
      <c r="I273" s="14"/>
      <c r="J273" s="14"/>
      <c r="K273" s="14">
        <f t="shared" si="201"/>
        <v>0</v>
      </c>
      <c r="L273" s="14">
        <f t="shared" si="201"/>
        <v>0</v>
      </c>
      <c r="M273" s="14">
        <f t="shared" si="201"/>
        <v>0</v>
      </c>
      <c r="N273" s="14">
        <f t="shared" si="201"/>
        <v>0</v>
      </c>
      <c r="O273" s="14">
        <f t="shared" si="201"/>
        <v>0</v>
      </c>
      <c r="P273" s="14">
        <f t="shared" si="201"/>
        <v>0</v>
      </c>
      <c r="Q273" s="68"/>
      <c r="R273" s="68"/>
      <c r="S273" s="68"/>
      <c r="T273" s="68"/>
      <c r="U273" s="60"/>
    </row>
    <row r="274" spans="1:21" ht="15" hidden="1">
      <c r="A274" s="6"/>
      <c r="B274" s="6"/>
      <c r="C274" s="6"/>
      <c r="D274" s="6"/>
      <c r="E274" s="7" t="s">
        <v>149</v>
      </c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68"/>
      <c r="R274" s="68"/>
      <c r="S274" s="68"/>
      <c r="T274" s="68"/>
      <c r="U274" s="60"/>
    </row>
    <row r="275" spans="1:21" ht="25.5" hidden="1">
      <c r="A275" s="6">
        <v>2741</v>
      </c>
      <c r="B275" s="6" t="s">
        <v>172</v>
      </c>
      <c r="C275" s="6" t="s">
        <v>163</v>
      </c>
      <c r="D275" s="6" t="s">
        <v>145</v>
      </c>
      <c r="E275" s="7" t="s">
        <v>275</v>
      </c>
      <c r="F275" s="14">
        <f>SUM(G275,H275)</f>
        <v>0</v>
      </c>
      <c r="G275" s="14">
        <v>0</v>
      </c>
      <c r="H275" s="14">
        <v>0</v>
      </c>
      <c r="I275" s="14"/>
      <c r="J275" s="14"/>
      <c r="K275" s="14">
        <f>SUM(L275,M275)</f>
        <v>0</v>
      </c>
      <c r="L275" s="14">
        <v>0</v>
      </c>
      <c r="M275" s="14">
        <v>0</v>
      </c>
      <c r="N275" s="14">
        <f>SUM(O275,P275)</f>
        <v>0</v>
      </c>
      <c r="O275" s="14">
        <v>0</v>
      </c>
      <c r="P275" s="14">
        <f>SUM(Q275,R275)</f>
        <v>0</v>
      </c>
      <c r="Q275" s="68"/>
      <c r="R275" s="68"/>
      <c r="S275" s="68"/>
      <c r="T275" s="68"/>
      <c r="U275" s="60"/>
    </row>
    <row r="276" spans="1:21" ht="38.25" hidden="1">
      <c r="A276" s="6">
        <v>2750</v>
      </c>
      <c r="B276" s="6" t="s">
        <v>172</v>
      </c>
      <c r="C276" s="6" t="s">
        <v>166</v>
      </c>
      <c r="D276" s="6" t="s">
        <v>146</v>
      </c>
      <c r="E276" s="7" t="s">
        <v>276</v>
      </c>
      <c r="F276" s="14">
        <f t="shared" ref="F276:P276" si="202">SUM(F278)</f>
        <v>0</v>
      </c>
      <c r="G276" s="14">
        <f t="shared" si="202"/>
        <v>0</v>
      </c>
      <c r="H276" s="14">
        <f t="shared" si="202"/>
        <v>0</v>
      </c>
      <c r="I276" s="14"/>
      <c r="J276" s="14"/>
      <c r="K276" s="14">
        <f t="shared" si="202"/>
        <v>0</v>
      </c>
      <c r="L276" s="14">
        <f t="shared" si="202"/>
        <v>0</v>
      </c>
      <c r="M276" s="14">
        <f t="shared" si="202"/>
        <v>0</v>
      </c>
      <c r="N276" s="14">
        <f t="shared" si="202"/>
        <v>0</v>
      </c>
      <c r="O276" s="14">
        <f t="shared" si="202"/>
        <v>0</v>
      </c>
      <c r="P276" s="14">
        <f t="shared" si="202"/>
        <v>0</v>
      </c>
      <c r="Q276" s="68"/>
      <c r="R276" s="68"/>
      <c r="S276" s="68"/>
      <c r="T276" s="68"/>
      <c r="U276" s="60"/>
    </row>
    <row r="277" spans="1:21" ht="15" hidden="1">
      <c r="A277" s="6"/>
      <c r="B277" s="6"/>
      <c r="C277" s="6"/>
      <c r="D277" s="6"/>
      <c r="E277" s="7" t="s">
        <v>149</v>
      </c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68"/>
      <c r="R277" s="68"/>
      <c r="S277" s="68"/>
      <c r="T277" s="68"/>
      <c r="U277" s="60"/>
    </row>
    <row r="278" spans="1:21" ht="38.25" hidden="1">
      <c r="A278" s="6">
        <v>2751</v>
      </c>
      <c r="B278" s="6" t="s">
        <v>172</v>
      </c>
      <c r="C278" s="6" t="s">
        <v>166</v>
      </c>
      <c r="D278" s="6" t="s">
        <v>145</v>
      </c>
      <c r="E278" s="7" t="s">
        <v>276</v>
      </c>
      <c r="F278" s="14">
        <f>SUM(G278,H278)</f>
        <v>0</v>
      </c>
      <c r="G278" s="14">
        <v>0</v>
      </c>
      <c r="H278" s="14">
        <v>0</v>
      </c>
      <c r="I278" s="14"/>
      <c r="J278" s="14"/>
      <c r="K278" s="14">
        <f>SUM(L278,M278)</f>
        <v>0</v>
      </c>
      <c r="L278" s="14">
        <v>0</v>
      </c>
      <c r="M278" s="14">
        <v>0</v>
      </c>
      <c r="N278" s="14">
        <f>SUM(O278,P278)</f>
        <v>0</v>
      </c>
      <c r="O278" s="14">
        <v>0</v>
      </c>
      <c r="P278" s="14">
        <f>SUM(Q278,R278)</f>
        <v>0</v>
      </c>
      <c r="Q278" s="68"/>
      <c r="R278" s="68"/>
      <c r="S278" s="68"/>
      <c r="T278" s="68"/>
      <c r="U278" s="60"/>
    </row>
    <row r="279" spans="1:21" ht="25.5" hidden="1">
      <c r="A279" s="6">
        <v>2760</v>
      </c>
      <c r="B279" s="6" t="s">
        <v>172</v>
      </c>
      <c r="C279" s="6" t="s">
        <v>169</v>
      </c>
      <c r="D279" s="6" t="s">
        <v>146</v>
      </c>
      <c r="E279" s="7" t="s">
        <v>277</v>
      </c>
      <c r="F279" s="14">
        <f t="shared" ref="F279:O279" si="203">SUM(F281:F282)</f>
        <v>0</v>
      </c>
      <c r="G279" s="14">
        <f t="shared" si="203"/>
        <v>0</v>
      </c>
      <c r="H279" s="14">
        <f t="shared" si="203"/>
        <v>0</v>
      </c>
      <c r="I279" s="14"/>
      <c r="J279" s="14"/>
      <c r="K279" s="14">
        <f t="shared" si="203"/>
        <v>0</v>
      </c>
      <c r="L279" s="14">
        <f t="shared" si="203"/>
        <v>0</v>
      </c>
      <c r="M279" s="14">
        <f t="shared" si="203"/>
        <v>0</v>
      </c>
      <c r="N279" s="14">
        <f t="shared" si="203"/>
        <v>0</v>
      </c>
      <c r="O279" s="14">
        <f t="shared" si="203"/>
        <v>0</v>
      </c>
      <c r="P279" s="14">
        <f t="shared" ref="P279" si="204">SUM(P281:P282)</f>
        <v>0</v>
      </c>
      <c r="Q279" s="68"/>
      <c r="R279" s="68"/>
      <c r="S279" s="68"/>
      <c r="T279" s="68"/>
      <c r="U279" s="60"/>
    </row>
    <row r="280" spans="1:21" ht="15" hidden="1">
      <c r="A280" s="6"/>
      <c r="B280" s="6"/>
      <c r="C280" s="6"/>
      <c r="D280" s="6"/>
      <c r="E280" s="7" t="s">
        <v>149</v>
      </c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68"/>
      <c r="R280" s="68"/>
      <c r="S280" s="68"/>
      <c r="T280" s="68"/>
      <c r="U280" s="60"/>
    </row>
    <row r="281" spans="1:21" ht="25.5" hidden="1">
      <c r="A281" s="6">
        <v>2761</v>
      </c>
      <c r="B281" s="6" t="s">
        <v>172</v>
      </c>
      <c r="C281" s="6" t="s">
        <v>169</v>
      </c>
      <c r="D281" s="6" t="s">
        <v>145</v>
      </c>
      <c r="E281" s="7" t="s">
        <v>278</v>
      </c>
      <c r="F281" s="14">
        <f>SUM(G281,H281)</f>
        <v>0</v>
      </c>
      <c r="G281" s="14">
        <v>0</v>
      </c>
      <c r="H281" s="14">
        <v>0</v>
      </c>
      <c r="I281" s="14"/>
      <c r="J281" s="14"/>
      <c r="K281" s="14">
        <f>SUM(L281,M281)</f>
        <v>0</v>
      </c>
      <c r="L281" s="14">
        <v>0</v>
      </c>
      <c r="M281" s="14">
        <v>0</v>
      </c>
      <c r="N281" s="14">
        <f>SUM(O281,P281)</f>
        <v>0</v>
      </c>
      <c r="O281" s="14">
        <v>0</v>
      </c>
      <c r="P281" s="14">
        <f>SUM(Q281,R281)</f>
        <v>0</v>
      </c>
      <c r="Q281" s="68"/>
      <c r="R281" s="68"/>
      <c r="S281" s="68"/>
      <c r="T281" s="68"/>
      <c r="U281" s="60"/>
    </row>
    <row r="282" spans="1:21" ht="25.5" hidden="1">
      <c r="A282" s="6">
        <v>2762</v>
      </c>
      <c r="B282" s="6" t="s">
        <v>172</v>
      </c>
      <c r="C282" s="6" t="s">
        <v>169</v>
      </c>
      <c r="D282" s="6" t="s">
        <v>152</v>
      </c>
      <c r="E282" s="7" t="s">
        <v>277</v>
      </c>
      <c r="F282" s="14">
        <f>SUM(G282,H282)</f>
        <v>0</v>
      </c>
      <c r="G282" s="14">
        <v>0</v>
      </c>
      <c r="H282" s="14">
        <v>0</v>
      </c>
      <c r="I282" s="14"/>
      <c r="J282" s="14"/>
      <c r="K282" s="14">
        <f>SUM(L282,M282)</f>
        <v>0</v>
      </c>
      <c r="L282" s="14">
        <v>0</v>
      </c>
      <c r="M282" s="14">
        <v>0</v>
      </c>
      <c r="N282" s="14">
        <f>SUM(O282,P282)</f>
        <v>0</v>
      </c>
      <c r="O282" s="14">
        <v>0</v>
      </c>
      <c r="P282" s="77">
        <f>SUM(Q282,R282)</f>
        <v>0</v>
      </c>
      <c r="Q282" s="79"/>
      <c r="R282" s="79"/>
      <c r="S282" s="79"/>
      <c r="T282" s="79"/>
      <c r="U282" s="60"/>
    </row>
    <row r="283" spans="1:21" ht="36">
      <c r="A283" s="6"/>
      <c r="B283" s="6"/>
      <c r="C283" s="6"/>
      <c r="D283" s="6"/>
      <c r="E283" s="48" t="s">
        <v>685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78"/>
      <c r="P283" s="80"/>
      <c r="Q283" s="68"/>
      <c r="R283" s="68"/>
      <c r="S283" s="68"/>
      <c r="T283" s="68"/>
      <c r="U283" s="60"/>
    </row>
    <row r="284" spans="1:21" ht="38.25">
      <c r="A284" s="6"/>
      <c r="B284" s="6"/>
      <c r="C284" s="6"/>
      <c r="D284" s="6"/>
      <c r="E284" s="7" t="s">
        <v>688</v>
      </c>
      <c r="F284" s="14">
        <f>SUM(K284,P284)</f>
        <v>4600</v>
      </c>
      <c r="G284" s="14">
        <f t="shared" ref="G284:J284" si="205">SUM(L284,Q284)</f>
        <v>1150</v>
      </c>
      <c r="H284" s="14">
        <f t="shared" si="205"/>
        <v>2300</v>
      </c>
      <c r="I284" s="14">
        <f t="shared" si="205"/>
        <v>3450</v>
      </c>
      <c r="J284" s="14">
        <f t="shared" si="205"/>
        <v>4600</v>
      </c>
      <c r="K284" s="14">
        <f t="shared" ref="K284:K285" si="206">O284</f>
        <v>4600</v>
      </c>
      <c r="L284" s="14">
        <v>1150</v>
      </c>
      <c r="M284" s="14">
        <v>2300</v>
      </c>
      <c r="N284" s="14">
        <v>3450</v>
      </c>
      <c r="O284" s="78">
        <v>4600</v>
      </c>
      <c r="P284" s="80"/>
      <c r="Q284" s="68"/>
      <c r="R284" s="68"/>
      <c r="S284" s="68"/>
      <c r="T284" s="68"/>
      <c r="U284" s="60"/>
    </row>
    <row r="285" spans="1:21" ht="25.5">
      <c r="A285" s="6"/>
      <c r="B285" s="6"/>
      <c r="C285" s="6"/>
      <c r="D285" s="6"/>
      <c r="E285" s="7" t="s">
        <v>689</v>
      </c>
      <c r="F285" s="14">
        <f>SUM(K285,P285)</f>
        <v>540</v>
      </c>
      <c r="G285" s="14">
        <f t="shared" ref="G285" si="207">SUM(L285,Q285)</f>
        <v>135</v>
      </c>
      <c r="H285" s="14">
        <f t="shared" ref="H285" si="208">SUM(M285,R285)</f>
        <v>270</v>
      </c>
      <c r="I285" s="14">
        <f t="shared" ref="I285" si="209">SUM(N285,S285)</f>
        <v>405</v>
      </c>
      <c r="J285" s="14">
        <f t="shared" ref="J285" si="210">SUM(O285,T285)</f>
        <v>540</v>
      </c>
      <c r="K285" s="14">
        <f t="shared" si="206"/>
        <v>540</v>
      </c>
      <c r="L285" s="14">
        <v>135</v>
      </c>
      <c r="M285" s="14">
        <v>270</v>
      </c>
      <c r="N285" s="14">
        <v>405</v>
      </c>
      <c r="O285" s="78">
        <v>540</v>
      </c>
      <c r="P285" s="80"/>
      <c r="Q285" s="68"/>
      <c r="R285" s="68"/>
      <c r="S285" s="68"/>
      <c r="T285" s="68"/>
      <c r="U285" s="60"/>
    </row>
    <row r="286" spans="1:21" s="13" customFormat="1" ht="38.25">
      <c r="A286" s="9">
        <v>2800</v>
      </c>
      <c r="B286" s="9" t="s">
        <v>174</v>
      </c>
      <c r="C286" s="9" t="s">
        <v>146</v>
      </c>
      <c r="D286" s="9" t="s">
        <v>146</v>
      </c>
      <c r="E286" s="10" t="s">
        <v>279</v>
      </c>
      <c r="F286" s="15">
        <f t="shared" ref="F286:T286" si="211">SUM(F288,F291,F307,F312,F317,F320)</f>
        <v>68506.700000000012</v>
      </c>
      <c r="G286" s="15">
        <f t="shared" si="211"/>
        <v>17056.2</v>
      </c>
      <c r="H286" s="15">
        <f t="shared" si="211"/>
        <v>39386.199999999997</v>
      </c>
      <c r="I286" s="15">
        <f t="shared" si="211"/>
        <v>54037.2</v>
      </c>
      <c r="J286" s="15">
        <f t="shared" si="211"/>
        <v>68506.700000000012</v>
      </c>
      <c r="K286" s="15">
        <f t="shared" si="211"/>
        <v>68506.700000000012</v>
      </c>
      <c r="L286" s="15">
        <f t="shared" si="211"/>
        <v>17056.2</v>
      </c>
      <c r="M286" s="15">
        <f t="shared" si="211"/>
        <v>39386.199999999997</v>
      </c>
      <c r="N286" s="15">
        <f t="shared" si="211"/>
        <v>54037.2</v>
      </c>
      <c r="O286" s="15">
        <f t="shared" si="211"/>
        <v>68506.700000000012</v>
      </c>
      <c r="P286" s="81">
        <f t="shared" si="211"/>
        <v>0</v>
      </c>
      <c r="Q286" s="81">
        <f t="shared" si="211"/>
        <v>0</v>
      </c>
      <c r="R286" s="81">
        <f t="shared" si="211"/>
        <v>0</v>
      </c>
      <c r="S286" s="81">
        <f t="shared" si="211"/>
        <v>0</v>
      </c>
      <c r="T286" s="81">
        <f t="shared" si="211"/>
        <v>0</v>
      </c>
      <c r="U286" s="67"/>
    </row>
    <row r="287" spans="1:21" ht="15">
      <c r="A287" s="6"/>
      <c r="B287" s="6"/>
      <c r="C287" s="6"/>
      <c r="D287" s="6"/>
      <c r="E287" s="7" t="s">
        <v>149</v>
      </c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68"/>
      <c r="R287" s="68"/>
      <c r="S287" s="68"/>
      <c r="T287" s="68"/>
      <c r="U287" s="60"/>
    </row>
    <row r="288" spans="1:21" s="13" customFormat="1" ht="25.5">
      <c r="A288" s="9">
        <v>2810</v>
      </c>
      <c r="B288" s="9" t="s">
        <v>174</v>
      </c>
      <c r="C288" s="9" t="s">
        <v>145</v>
      </c>
      <c r="D288" s="9" t="s">
        <v>146</v>
      </c>
      <c r="E288" s="10" t="s">
        <v>280</v>
      </c>
      <c r="F288" s="15">
        <f t="shared" ref="F288:T288" si="212">SUM(F290)</f>
        <v>0</v>
      </c>
      <c r="G288" s="15">
        <f t="shared" si="212"/>
        <v>0</v>
      </c>
      <c r="H288" s="15">
        <f t="shared" si="212"/>
        <v>0</v>
      </c>
      <c r="I288" s="15">
        <f t="shared" si="212"/>
        <v>0</v>
      </c>
      <c r="J288" s="15">
        <f t="shared" si="212"/>
        <v>0</v>
      </c>
      <c r="K288" s="15">
        <f t="shared" si="212"/>
        <v>0</v>
      </c>
      <c r="L288" s="15">
        <f t="shared" si="212"/>
        <v>0</v>
      </c>
      <c r="M288" s="15">
        <f t="shared" si="212"/>
        <v>0</v>
      </c>
      <c r="N288" s="15">
        <f t="shared" si="212"/>
        <v>0</v>
      </c>
      <c r="O288" s="15">
        <f t="shared" si="212"/>
        <v>0</v>
      </c>
      <c r="P288" s="15">
        <f t="shared" si="212"/>
        <v>0</v>
      </c>
      <c r="Q288" s="15">
        <f t="shared" si="212"/>
        <v>0</v>
      </c>
      <c r="R288" s="15">
        <f t="shared" si="212"/>
        <v>0</v>
      </c>
      <c r="S288" s="15">
        <f t="shared" si="212"/>
        <v>0</v>
      </c>
      <c r="T288" s="15">
        <f t="shared" si="212"/>
        <v>0</v>
      </c>
      <c r="U288" s="67"/>
    </row>
    <row r="289" spans="1:21" ht="15">
      <c r="A289" s="6"/>
      <c r="B289" s="6"/>
      <c r="C289" s="6"/>
      <c r="D289" s="6"/>
      <c r="E289" s="7" t="s">
        <v>149</v>
      </c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68"/>
      <c r="R289" s="68"/>
      <c r="S289" s="68"/>
      <c r="T289" s="68"/>
      <c r="U289" s="60"/>
    </row>
    <row r="290" spans="1:21" ht="15">
      <c r="A290" s="6">
        <v>2811</v>
      </c>
      <c r="B290" s="6" t="s">
        <v>174</v>
      </c>
      <c r="C290" s="6" t="s">
        <v>145</v>
      </c>
      <c r="D290" s="6" t="s">
        <v>145</v>
      </c>
      <c r="E290" s="7" t="s">
        <v>280</v>
      </c>
      <c r="F290" s="14">
        <f>SUM(K290,P290)</f>
        <v>0</v>
      </c>
      <c r="G290" s="14">
        <f t="shared" ref="G290:J290" si="213">SUM(L290,Q290)</f>
        <v>0</v>
      </c>
      <c r="H290" s="14">
        <f t="shared" si="213"/>
        <v>0</v>
      </c>
      <c r="I290" s="14">
        <f t="shared" si="213"/>
        <v>0</v>
      </c>
      <c r="J290" s="14">
        <f t="shared" si="213"/>
        <v>0</v>
      </c>
      <c r="K290" s="14">
        <f>O290</f>
        <v>0</v>
      </c>
      <c r="L290" s="14">
        <v>0</v>
      </c>
      <c r="M290" s="14">
        <v>0</v>
      </c>
      <c r="N290" s="14">
        <f>SUM(O290,P290)</f>
        <v>0</v>
      </c>
      <c r="O290" s="14">
        <v>0</v>
      </c>
      <c r="P290" s="14">
        <f>T290</f>
        <v>0</v>
      </c>
      <c r="Q290" s="68"/>
      <c r="R290" s="68"/>
      <c r="S290" s="68"/>
      <c r="T290" s="68"/>
      <c r="U290" s="60"/>
    </row>
    <row r="291" spans="1:21" s="13" customFormat="1" ht="15">
      <c r="A291" s="9">
        <v>2820</v>
      </c>
      <c r="B291" s="9" t="s">
        <v>174</v>
      </c>
      <c r="C291" s="9" t="s">
        <v>152</v>
      </c>
      <c r="D291" s="9" t="s">
        <v>146</v>
      </c>
      <c r="E291" s="10" t="s">
        <v>281</v>
      </c>
      <c r="F291" s="15">
        <f>SUM(F293,F296,F297,F300,F304,F305,F306)</f>
        <v>68506.700000000012</v>
      </c>
      <c r="G291" s="15">
        <f t="shared" ref="G291:T291" si="214">SUM(G293,G296,G297,G300,G304,G305,G306)</f>
        <v>17056.2</v>
      </c>
      <c r="H291" s="15">
        <f t="shared" si="214"/>
        <v>39386.199999999997</v>
      </c>
      <c r="I291" s="15">
        <f t="shared" si="214"/>
        <v>54037.2</v>
      </c>
      <c r="J291" s="15">
        <f t="shared" si="214"/>
        <v>68506.700000000012</v>
      </c>
      <c r="K291" s="15">
        <f t="shared" si="214"/>
        <v>68506.700000000012</v>
      </c>
      <c r="L291" s="15">
        <f t="shared" si="214"/>
        <v>17056.2</v>
      </c>
      <c r="M291" s="15">
        <f t="shared" si="214"/>
        <v>39386.199999999997</v>
      </c>
      <c r="N291" s="15">
        <f t="shared" si="214"/>
        <v>54037.2</v>
      </c>
      <c r="O291" s="15">
        <f t="shared" si="214"/>
        <v>68506.700000000012</v>
      </c>
      <c r="P291" s="15">
        <f t="shared" si="214"/>
        <v>0</v>
      </c>
      <c r="Q291" s="15">
        <f t="shared" si="214"/>
        <v>0</v>
      </c>
      <c r="R291" s="15">
        <f t="shared" si="214"/>
        <v>0</v>
      </c>
      <c r="S291" s="15">
        <f t="shared" si="214"/>
        <v>0</v>
      </c>
      <c r="T291" s="15">
        <f t="shared" si="214"/>
        <v>0</v>
      </c>
      <c r="U291" s="67"/>
    </row>
    <row r="292" spans="1:21" ht="15">
      <c r="A292" s="6"/>
      <c r="B292" s="6"/>
      <c r="C292" s="6"/>
      <c r="D292" s="6"/>
      <c r="E292" s="7" t="s">
        <v>149</v>
      </c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68"/>
      <c r="R292" s="68"/>
      <c r="S292" s="68"/>
      <c r="T292" s="68"/>
      <c r="U292" s="60"/>
    </row>
    <row r="293" spans="1:21" ht="15">
      <c r="A293" s="6">
        <v>2821</v>
      </c>
      <c r="B293" s="6" t="s">
        <v>174</v>
      </c>
      <c r="C293" s="6" t="s">
        <v>152</v>
      </c>
      <c r="D293" s="6" t="s">
        <v>145</v>
      </c>
      <c r="E293" s="7" t="s">
        <v>282</v>
      </c>
      <c r="F293" s="14">
        <f>SUM(F295)</f>
        <v>25229.8</v>
      </c>
      <c r="G293" s="14">
        <f t="shared" ref="G293:T293" si="215">SUM(G295)</f>
        <v>7105.7</v>
      </c>
      <c r="H293" s="14">
        <f t="shared" si="215"/>
        <v>13142.1</v>
      </c>
      <c r="I293" s="14">
        <f t="shared" si="215"/>
        <v>19167.099999999999</v>
      </c>
      <c r="J293" s="14">
        <f t="shared" si="215"/>
        <v>25229.8</v>
      </c>
      <c r="K293" s="14">
        <f t="shared" si="215"/>
        <v>25229.8</v>
      </c>
      <c r="L293" s="14">
        <f t="shared" si="215"/>
        <v>7105.7</v>
      </c>
      <c r="M293" s="14">
        <f t="shared" si="215"/>
        <v>13142.1</v>
      </c>
      <c r="N293" s="14">
        <f t="shared" si="215"/>
        <v>19167.099999999999</v>
      </c>
      <c r="O293" s="14">
        <f t="shared" si="215"/>
        <v>25229.8</v>
      </c>
      <c r="P293" s="14">
        <f t="shared" si="215"/>
        <v>0</v>
      </c>
      <c r="Q293" s="14">
        <f t="shared" si="215"/>
        <v>0</v>
      </c>
      <c r="R293" s="14">
        <f t="shared" si="215"/>
        <v>0</v>
      </c>
      <c r="S293" s="14">
        <f t="shared" si="215"/>
        <v>0</v>
      </c>
      <c r="T293" s="14">
        <f t="shared" si="215"/>
        <v>0</v>
      </c>
      <c r="U293" s="60"/>
    </row>
    <row r="294" spans="1:21" ht="36">
      <c r="A294" s="6"/>
      <c r="B294" s="6"/>
      <c r="C294" s="6"/>
      <c r="D294" s="6"/>
      <c r="E294" s="48" t="s">
        <v>685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78"/>
      <c r="P294" s="80"/>
      <c r="Q294" s="68"/>
      <c r="R294" s="68"/>
      <c r="S294" s="68"/>
      <c r="T294" s="68"/>
      <c r="U294" s="60"/>
    </row>
    <row r="295" spans="1:21" ht="15">
      <c r="A295" s="6"/>
      <c r="B295" s="6"/>
      <c r="C295" s="6"/>
      <c r="D295" s="6"/>
      <c r="E295" s="7" t="s">
        <v>715</v>
      </c>
      <c r="F295" s="14">
        <f t="shared" ref="F295" si="216">SUM(K295,P295)</f>
        <v>25229.8</v>
      </c>
      <c r="G295" s="14">
        <f t="shared" ref="G295" si="217">SUM(L295,Q295)</f>
        <v>7105.7</v>
      </c>
      <c r="H295" s="14">
        <f t="shared" ref="H295" si="218">SUM(M295,R295)</f>
        <v>13142.1</v>
      </c>
      <c r="I295" s="14">
        <f t="shared" ref="I295" si="219">SUM(N295,S295)</f>
        <v>19167.099999999999</v>
      </c>
      <c r="J295" s="14">
        <f t="shared" ref="J295" si="220">SUM(O295,T295)</f>
        <v>25229.8</v>
      </c>
      <c r="K295" s="14">
        <f t="shared" ref="K295:K306" si="221">O295</f>
        <v>25229.8</v>
      </c>
      <c r="L295" s="14">
        <v>7105.7</v>
      </c>
      <c r="M295" s="14">
        <v>13142.1</v>
      </c>
      <c r="N295" s="14">
        <v>19167.099999999999</v>
      </c>
      <c r="O295" s="14">
        <v>25229.8</v>
      </c>
      <c r="P295" s="82">
        <f t="shared" ref="P295" si="222">T295</f>
        <v>0</v>
      </c>
      <c r="Q295" s="83"/>
      <c r="R295" s="83"/>
      <c r="S295" s="83"/>
      <c r="T295" s="83"/>
      <c r="U295" s="60"/>
    </row>
    <row r="296" spans="1:21" ht="15">
      <c r="A296" s="6">
        <v>2822</v>
      </c>
      <c r="B296" s="6" t="s">
        <v>174</v>
      </c>
      <c r="C296" s="6" t="s">
        <v>152</v>
      </c>
      <c r="D296" s="6" t="s">
        <v>152</v>
      </c>
      <c r="E296" s="7" t="s">
        <v>283</v>
      </c>
      <c r="F296" s="14">
        <f t="shared" ref="F296:J306" si="223">SUM(K296,P296)</f>
        <v>0</v>
      </c>
      <c r="G296" s="14">
        <f t="shared" si="223"/>
        <v>0</v>
      </c>
      <c r="H296" s="14">
        <f t="shared" si="223"/>
        <v>0</v>
      </c>
      <c r="I296" s="14">
        <f t="shared" si="223"/>
        <v>0</v>
      </c>
      <c r="J296" s="14">
        <f t="shared" si="223"/>
        <v>0</v>
      </c>
      <c r="K296" s="14">
        <f t="shared" si="221"/>
        <v>0</v>
      </c>
      <c r="L296" s="14">
        <v>0</v>
      </c>
      <c r="M296" s="14">
        <v>0</v>
      </c>
      <c r="N296" s="14">
        <f t="shared" ref="N296:N306" si="224">SUM(O296,P296)</f>
        <v>0</v>
      </c>
      <c r="O296" s="14">
        <v>0</v>
      </c>
      <c r="P296" s="14">
        <f t="shared" ref="P296:P306" si="225">T296</f>
        <v>0</v>
      </c>
      <c r="Q296" s="68"/>
      <c r="R296" s="68"/>
      <c r="S296" s="68"/>
      <c r="T296" s="68"/>
      <c r="U296" s="60"/>
    </row>
    <row r="297" spans="1:21" ht="25.5">
      <c r="A297" s="6">
        <v>2823</v>
      </c>
      <c r="B297" s="6" t="s">
        <v>174</v>
      </c>
      <c r="C297" s="6" t="s">
        <v>152</v>
      </c>
      <c r="D297" s="6" t="s">
        <v>154</v>
      </c>
      <c r="E297" s="7" t="s">
        <v>284</v>
      </c>
      <c r="F297" s="14">
        <f>SUM(F299)</f>
        <v>21204.5</v>
      </c>
      <c r="G297" s="14">
        <f t="shared" ref="G297:T297" si="226">SUM(G299)</f>
        <v>5318.3</v>
      </c>
      <c r="H297" s="14">
        <f t="shared" si="226"/>
        <v>10678.8</v>
      </c>
      <c r="I297" s="14">
        <f t="shared" si="226"/>
        <v>16044.1</v>
      </c>
      <c r="J297" s="14">
        <f t="shared" si="226"/>
        <v>21204.5</v>
      </c>
      <c r="K297" s="14">
        <f t="shared" si="226"/>
        <v>21204.5</v>
      </c>
      <c r="L297" s="14">
        <f t="shared" si="226"/>
        <v>5318.3</v>
      </c>
      <c r="M297" s="14">
        <f t="shared" si="226"/>
        <v>10678.8</v>
      </c>
      <c r="N297" s="14">
        <f t="shared" si="226"/>
        <v>16044.1</v>
      </c>
      <c r="O297" s="14">
        <f t="shared" si="226"/>
        <v>21204.5</v>
      </c>
      <c r="P297" s="14">
        <f t="shared" si="226"/>
        <v>0</v>
      </c>
      <c r="Q297" s="14">
        <f t="shared" si="226"/>
        <v>0</v>
      </c>
      <c r="R297" s="14">
        <f t="shared" si="226"/>
        <v>0</v>
      </c>
      <c r="S297" s="14">
        <f t="shared" si="226"/>
        <v>0</v>
      </c>
      <c r="T297" s="14">
        <f t="shared" si="226"/>
        <v>0</v>
      </c>
      <c r="U297" s="60"/>
    </row>
    <row r="298" spans="1:21" ht="36">
      <c r="A298" s="6"/>
      <c r="B298" s="6"/>
      <c r="C298" s="6"/>
      <c r="D298" s="6"/>
      <c r="E298" s="48" t="s">
        <v>685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60"/>
    </row>
    <row r="299" spans="1:21" ht="15">
      <c r="A299" s="6"/>
      <c r="B299" s="6"/>
      <c r="C299" s="6"/>
      <c r="D299" s="6"/>
      <c r="E299" s="7" t="s">
        <v>715</v>
      </c>
      <c r="F299" s="14">
        <f t="shared" ref="F299" si="227">SUM(K299,P299)</f>
        <v>21204.5</v>
      </c>
      <c r="G299" s="14">
        <f t="shared" ref="G299" si="228">SUM(L299,Q299)</f>
        <v>5318.3</v>
      </c>
      <c r="H299" s="14">
        <f t="shared" ref="H299" si="229">SUM(M299,R299)</f>
        <v>10678.8</v>
      </c>
      <c r="I299" s="14">
        <f t="shared" ref="I299" si="230">SUM(N299,S299)</f>
        <v>16044.1</v>
      </c>
      <c r="J299" s="14">
        <f t="shared" ref="J299" si="231">SUM(O299,T299)</f>
        <v>21204.5</v>
      </c>
      <c r="K299" s="14">
        <f t="shared" si="221"/>
        <v>21204.5</v>
      </c>
      <c r="L299" s="14">
        <v>5318.3</v>
      </c>
      <c r="M299" s="14">
        <v>10678.8</v>
      </c>
      <c r="N299" s="14">
        <v>16044.1</v>
      </c>
      <c r="O299" s="14">
        <v>21204.5</v>
      </c>
      <c r="P299" s="14"/>
      <c r="Q299" s="14"/>
      <c r="R299" s="14"/>
      <c r="S299" s="14"/>
      <c r="T299" s="14"/>
      <c r="U299" s="60"/>
    </row>
    <row r="300" spans="1:21" ht="15">
      <c r="A300" s="6">
        <v>2824</v>
      </c>
      <c r="B300" s="6" t="s">
        <v>174</v>
      </c>
      <c r="C300" s="6" t="s">
        <v>152</v>
      </c>
      <c r="D300" s="6" t="s">
        <v>163</v>
      </c>
      <c r="E300" s="7" t="s">
        <v>285</v>
      </c>
      <c r="F300" s="14">
        <f>SUM(F302:F303)</f>
        <v>22072.400000000001</v>
      </c>
      <c r="G300" s="14">
        <f t="shared" ref="G300:T300" si="232">SUM(G302:G303)</f>
        <v>4632.2</v>
      </c>
      <c r="H300" s="14">
        <f t="shared" si="232"/>
        <v>15565.3</v>
      </c>
      <c r="I300" s="14">
        <f t="shared" si="232"/>
        <v>18826</v>
      </c>
      <c r="J300" s="14">
        <f t="shared" si="232"/>
        <v>22072.400000000001</v>
      </c>
      <c r="K300" s="14">
        <f t="shared" si="232"/>
        <v>22072.400000000001</v>
      </c>
      <c r="L300" s="14">
        <f t="shared" si="232"/>
        <v>4632.2</v>
      </c>
      <c r="M300" s="14">
        <f t="shared" si="232"/>
        <v>15565.3</v>
      </c>
      <c r="N300" s="14">
        <f t="shared" si="232"/>
        <v>18826</v>
      </c>
      <c r="O300" s="14">
        <f t="shared" si="232"/>
        <v>22072.400000000001</v>
      </c>
      <c r="P300" s="14">
        <f t="shared" si="232"/>
        <v>0</v>
      </c>
      <c r="Q300" s="14">
        <f t="shared" si="232"/>
        <v>0</v>
      </c>
      <c r="R300" s="14">
        <f t="shared" si="232"/>
        <v>0</v>
      </c>
      <c r="S300" s="14">
        <f t="shared" si="232"/>
        <v>0</v>
      </c>
      <c r="T300" s="14">
        <f t="shared" si="232"/>
        <v>0</v>
      </c>
      <c r="U300" s="60"/>
    </row>
    <row r="301" spans="1:21" ht="36">
      <c r="A301" s="6"/>
      <c r="B301" s="6"/>
      <c r="C301" s="6"/>
      <c r="D301" s="6"/>
      <c r="E301" s="48" t="s">
        <v>685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60"/>
    </row>
    <row r="302" spans="1:21" ht="25.5">
      <c r="A302" s="6"/>
      <c r="B302" s="6"/>
      <c r="C302" s="6"/>
      <c r="D302" s="6"/>
      <c r="E302" s="50" t="s">
        <v>696</v>
      </c>
      <c r="F302" s="14">
        <f t="shared" ref="F302" si="233">SUM(K302,P302)</f>
        <v>8510</v>
      </c>
      <c r="G302" s="14">
        <f t="shared" ref="G302" si="234">SUM(L302,Q302)</f>
        <v>1062</v>
      </c>
      <c r="H302" s="14">
        <f t="shared" ref="H302" si="235">SUM(M302,R302)</f>
        <v>8448</v>
      </c>
      <c r="I302" s="14">
        <f t="shared" ref="I302" si="236">SUM(N302,S302)</f>
        <v>8510</v>
      </c>
      <c r="J302" s="14">
        <f t="shared" ref="J302" si="237">SUM(O302,T302)</f>
        <v>8510</v>
      </c>
      <c r="K302" s="14">
        <f t="shared" ref="K302" si="238">O302</f>
        <v>8510</v>
      </c>
      <c r="L302" s="14">
        <v>1062</v>
      </c>
      <c r="M302" s="14">
        <v>8448</v>
      </c>
      <c r="N302" s="14">
        <v>8510</v>
      </c>
      <c r="O302" s="14">
        <v>8510</v>
      </c>
      <c r="P302" s="14"/>
      <c r="Q302" s="14"/>
      <c r="R302" s="14"/>
      <c r="S302" s="14"/>
      <c r="T302" s="14"/>
      <c r="U302" s="60"/>
    </row>
    <row r="303" spans="1:21" ht="15">
      <c r="A303" s="6"/>
      <c r="B303" s="6"/>
      <c r="C303" s="6"/>
      <c r="D303" s="6"/>
      <c r="E303" s="7" t="s">
        <v>715</v>
      </c>
      <c r="F303" s="14">
        <f t="shared" ref="F303" si="239">SUM(K303,P303)</f>
        <v>13562.4</v>
      </c>
      <c r="G303" s="14">
        <f t="shared" ref="G303" si="240">SUM(L303,Q303)</f>
        <v>3570.2</v>
      </c>
      <c r="H303" s="14">
        <f t="shared" ref="H303" si="241">SUM(M303,R303)</f>
        <v>7117.3</v>
      </c>
      <c r="I303" s="14">
        <f t="shared" ref="I303" si="242">SUM(N303,S303)</f>
        <v>10316</v>
      </c>
      <c r="J303" s="14">
        <f t="shared" ref="J303" si="243">SUM(O303,T303)</f>
        <v>13562.4</v>
      </c>
      <c r="K303" s="14">
        <f t="shared" ref="K303" si="244">O303</f>
        <v>13562.4</v>
      </c>
      <c r="L303" s="14">
        <v>3570.2</v>
      </c>
      <c r="M303" s="14">
        <v>7117.3</v>
      </c>
      <c r="N303" s="14">
        <v>10316</v>
      </c>
      <c r="O303" s="14">
        <v>13562.4</v>
      </c>
      <c r="P303" s="14"/>
      <c r="Q303" s="14"/>
      <c r="R303" s="14"/>
      <c r="S303" s="14"/>
      <c r="T303" s="14"/>
      <c r="U303" s="60"/>
    </row>
    <row r="304" spans="1:21" ht="15">
      <c r="A304" s="6">
        <v>2825</v>
      </c>
      <c r="B304" s="6" t="s">
        <v>174</v>
      </c>
      <c r="C304" s="6" t="s">
        <v>152</v>
      </c>
      <c r="D304" s="6" t="s">
        <v>166</v>
      </c>
      <c r="E304" s="7" t="s">
        <v>286</v>
      </c>
      <c r="F304" s="14">
        <f t="shared" si="223"/>
        <v>0</v>
      </c>
      <c r="G304" s="14">
        <f t="shared" si="223"/>
        <v>0</v>
      </c>
      <c r="H304" s="14">
        <f t="shared" si="223"/>
        <v>0</v>
      </c>
      <c r="I304" s="14">
        <f t="shared" si="223"/>
        <v>0</v>
      </c>
      <c r="J304" s="14">
        <f t="shared" si="223"/>
        <v>0</v>
      </c>
      <c r="K304" s="14">
        <f t="shared" si="221"/>
        <v>0</v>
      </c>
      <c r="L304" s="14">
        <v>0</v>
      </c>
      <c r="M304" s="14">
        <v>0</v>
      </c>
      <c r="N304" s="14">
        <f t="shared" si="224"/>
        <v>0</v>
      </c>
      <c r="O304" s="14">
        <v>0</v>
      </c>
      <c r="P304" s="14">
        <f t="shared" si="225"/>
        <v>0</v>
      </c>
      <c r="Q304" s="14"/>
      <c r="R304" s="14"/>
      <c r="S304" s="14"/>
      <c r="T304" s="14"/>
      <c r="U304" s="60"/>
    </row>
    <row r="305" spans="1:21" ht="15">
      <c r="A305" s="6">
        <v>2826</v>
      </c>
      <c r="B305" s="6" t="s">
        <v>174</v>
      </c>
      <c r="C305" s="6" t="s">
        <v>152</v>
      </c>
      <c r="D305" s="6" t="s">
        <v>169</v>
      </c>
      <c r="E305" s="7" t="s">
        <v>287</v>
      </c>
      <c r="F305" s="14">
        <f t="shared" si="223"/>
        <v>0</v>
      </c>
      <c r="G305" s="14">
        <f t="shared" si="223"/>
        <v>0</v>
      </c>
      <c r="H305" s="14">
        <f t="shared" si="223"/>
        <v>0</v>
      </c>
      <c r="I305" s="14">
        <f t="shared" si="223"/>
        <v>0</v>
      </c>
      <c r="J305" s="14">
        <f t="shared" si="223"/>
        <v>0</v>
      </c>
      <c r="K305" s="14">
        <f t="shared" si="221"/>
        <v>0</v>
      </c>
      <c r="L305" s="14">
        <v>0</v>
      </c>
      <c r="M305" s="14">
        <v>0</v>
      </c>
      <c r="N305" s="14">
        <f t="shared" si="224"/>
        <v>0</v>
      </c>
      <c r="O305" s="14">
        <v>0</v>
      </c>
      <c r="P305" s="14">
        <f t="shared" si="225"/>
        <v>0</v>
      </c>
      <c r="Q305" s="14"/>
      <c r="R305" s="14"/>
      <c r="S305" s="14"/>
      <c r="T305" s="14"/>
      <c r="U305" s="60"/>
    </row>
    <row r="306" spans="1:21" ht="38.25">
      <c r="A306" s="6">
        <v>2827</v>
      </c>
      <c r="B306" s="6" t="s">
        <v>174</v>
      </c>
      <c r="C306" s="6" t="s">
        <v>152</v>
      </c>
      <c r="D306" s="6" t="s">
        <v>172</v>
      </c>
      <c r="E306" s="7" t="s">
        <v>288</v>
      </c>
      <c r="F306" s="14">
        <f t="shared" si="223"/>
        <v>0</v>
      </c>
      <c r="G306" s="14">
        <f t="shared" si="223"/>
        <v>0</v>
      </c>
      <c r="H306" s="14">
        <f t="shared" si="223"/>
        <v>0</v>
      </c>
      <c r="I306" s="14">
        <f t="shared" si="223"/>
        <v>0</v>
      </c>
      <c r="J306" s="14">
        <f t="shared" si="223"/>
        <v>0</v>
      </c>
      <c r="K306" s="14">
        <f t="shared" si="221"/>
        <v>0</v>
      </c>
      <c r="L306" s="14">
        <v>0</v>
      </c>
      <c r="M306" s="14">
        <v>0</v>
      </c>
      <c r="N306" s="14">
        <f t="shared" si="224"/>
        <v>0</v>
      </c>
      <c r="O306" s="14">
        <v>0</v>
      </c>
      <c r="P306" s="14">
        <f t="shared" si="225"/>
        <v>0</v>
      </c>
      <c r="Q306" s="14"/>
      <c r="R306" s="14"/>
      <c r="S306" s="14"/>
      <c r="T306" s="14"/>
      <c r="U306" s="60"/>
    </row>
    <row r="307" spans="1:21" s="13" customFormat="1" ht="38.25" hidden="1">
      <c r="A307" s="9">
        <v>2830</v>
      </c>
      <c r="B307" s="9" t="s">
        <v>174</v>
      </c>
      <c r="C307" s="9" t="s">
        <v>154</v>
      </c>
      <c r="D307" s="9" t="s">
        <v>146</v>
      </c>
      <c r="E307" s="10" t="s">
        <v>289</v>
      </c>
      <c r="F307" s="14">
        <f t="shared" ref="F307:O307" si="245">SUM(F309:F311)</f>
        <v>0</v>
      </c>
      <c r="G307" s="14">
        <f t="shared" si="245"/>
        <v>0</v>
      </c>
      <c r="H307" s="14">
        <f t="shared" si="245"/>
        <v>0</v>
      </c>
      <c r="I307" s="14"/>
      <c r="J307" s="14"/>
      <c r="K307" s="14">
        <f t="shared" si="245"/>
        <v>0</v>
      </c>
      <c r="L307" s="14">
        <f t="shared" si="245"/>
        <v>0</v>
      </c>
      <c r="M307" s="14">
        <f t="shared" si="245"/>
        <v>0</v>
      </c>
      <c r="N307" s="14">
        <f t="shared" si="245"/>
        <v>0</v>
      </c>
      <c r="O307" s="14">
        <f t="shared" si="245"/>
        <v>0</v>
      </c>
      <c r="P307" s="14">
        <f t="shared" ref="P307" si="246">SUM(P309:P311)</f>
        <v>0</v>
      </c>
      <c r="Q307" s="14"/>
      <c r="R307" s="14"/>
      <c r="S307" s="14"/>
      <c r="T307" s="14"/>
      <c r="U307" s="67"/>
    </row>
    <row r="308" spans="1:21" ht="15" hidden="1">
      <c r="A308" s="6"/>
      <c r="B308" s="6"/>
      <c r="C308" s="6"/>
      <c r="D308" s="6"/>
      <c r="E308" s="7" t="s">
        <v>149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60"/>
    </row>
    <row r="309" spans="1:21" ht="15" hidden="1">
      <c r="A309" s="6">
        <v>2831</v>
      </c>
      <c r="B309" s="6" t="s">
        <v>174</v>
      </c>
      <c r="C309" s="6" t="s">
        <v>154</v>
      </c>
      <c r="D309" s="6" t="s">
        <v>145</v>
      </c>
      <c r="E309" s="7" t="s">
        <v>290</v>
      </c>
      <c r="F309" s="14">
        <f>SUM(G309,H309)</f>
        <v>0</v>
      </c>
      <c r="G309" s="14">
        <v>0</v>
      </c>
      <c r="H309" s="14">
        <v>0</v>
      </c>
      <c r="I309" s="14"/>
      <c r="J309" s="14"/>
      <c r="K309" s="14">
        <f>SUM(L309,M309)</f>
        <v>0</v>
      </c>
      <c r="L309" s="14">
        <v>0</v>
      </c>
      <c r="M309" s="14">
        <v>0</v>
      </c>
      <c r="N309" s="14">
        <f>SUM(O309,P309)</f>
        <v>0</v>
      </c>
      <c r="O309" s="14">
        <v>0</v>
      </c>
      <c r="P309" s="14">
        <f>SUM(Q309,R309)</f>
        <v>0</v>
      </c>
      <c r="Q309" s="14"/>
      <c r="R309" s="14"/>
      <c r="S309" s="14"/>
      <c r="T309" s="14"/>
      <c r="U309" s="60"/>
    </row>
    <row r="310" spans="1:21" ht="25.5" hidden="1">
      <c r="A310" s="6">
        <v>2832</v>
      </c>
      <c r="B310" s="6" t="s">
        <v>174</v>
      </c>
      <c r="C310" s="6" t="s">
        <v>154</v>
      </c>
      <c r="D310" s="6" t="s">
        <v>152</v>
      </c>
      <c r="E310" s="7" t="s">
        <v>291</v>
      </c>
      <c r="F310" s="14">
        <f>SUM(G310,H310)</f>
        <v>0</v>
      </c>
      <c r="G310" s="14">
        <v>0</v>
      </c>
      <c r="H310" s="14">
        <v>0</v>
      </c>
      <c r="I310" s="14"/>
      <c r="J310" s="14"/>
      <c r="K310" s="14">
        <f>SUM(L310,M310)</f>
        <v>0</v>
      </c>
      <c r="L310" s="14">
        <v>0</v>
      </c>
      <c r="M310" s="14">
        <v>0</v>
      </c>
      <c r="N310" s="14">
        <f>SUM(O310,P310)</f>
        <v>0</v>
      </c>
      <c r="O310" s="14">
        <v>0</v>
      </c>
      <c r="P310" s="14">
        <f>SUM(Q310,R310)</f>
        <v>0</v>
      </c>
      <c r="Q310" s="14"/>
      <c r="R310" s="14"/>
      <c r="S310" s="14"/>
      <c r="T310" s="14"/>
      <c r="U310" s="60"/>
    </row>
    <row r="311" spans="1:21" ht="15" hidden="1">
      <c r="A311" s="6">
        <v>2833</v>
      </c>
      <c r="B311" s="6" t="s">
        <v>174</v>
      </c>
      <c r="C311" s="6" t="s">
        <v>154</v>
      </c>
      <c r="D311" s="6" t="s">
        <v>154</v>
      </c>
      <c r="E311" s="7" t="s">
        <v>292</v>
      </c>
      <c r="F311" s="14">
        <f>SUM(G311,H311)</f>
        <v>0</v>
      </c>
      <c r="G311" s="14">
        <v>0</v>
      </c>
      <c r="H311" s="14">
        <v>0</v>
      </c>
      <c r="I311" s="14"/>
      <c r="J311" s="14"/>
      <c r="K311" s="14">
        <f>SUM(L311,M311)</f>
        <v>0</v>
      </c>
      <c r="L311" s="14">
        <v>0</v>
      </c>
      <c r="M311" s="14">
        <v>0</v>
      </c>
      <c r="N311" s="14">
        <f>SUM(O311,P311)</f>
        <v>0</v>
      </c>
      <c r="O311" s="14">
        <v>0</v>
      </c>
      <c r="P311" s="14">
        <f>SUM(Q311,R311)</f>
        <v>0</v>
      </c>
      <c r="Q311" s="14"/>
      <c r="R311" s="14"/>
      <c r="S311" s="14"/>
      <c r="T311" s="14"/>
      <c r="U311" s="60"/>
    </row>
    <row r="312" spans="1:21" s="13" customFormat="1" ht="25.5" hidden="1">
      <c r="A312" s="9">
        <v>2840</v>
      </c>
      <c r="B312" s="9" t="s">
        <v>174</v>
      </c>
      <c r="C312" s="9" t="s">
        <v>163</v>
      </c>
      <c r="D312" s="9" t="s">
        <v>146</v>
      </c>
      <c r="E312" s="10" t="s">
        <v>293</v>
      </c>
      <c r="F312" s="14">
        <f t="shared" ref="F312:O312" si="247">SUM(F314:F316)</f>
        <v>0</v>
      </c>
      <c r="G312" s="14">
        <f t="shared" si="247"/>
        <v>0</v>
      </c>
      <c r="H312" s="14">
        <f t="shared" si="247"/>
        <v>0</v>
      </c>
      <c r="I312" s="14"/>
      <c r="J312" s="14"/>
      <c r="K312" s="14">
        <f t="shared" si="247"/>
        <v>0</v>
      </c>
      <c r="L312" s="14">
        <f t="shared" si="247"/>
        <v>0</v>
      </c>
      <c r="M312" s="14">
        <f t="shared" si="247"/>
        <v>0</v>
      </c>
      <c r="N312" s="14">
        <f t="shared" si="247"/>
        <v>0</v>
      </c>
      <c r="O312" s="14">
        <f t="shared" si="247"/>
        <v>0</v>
      </c>
      <c r="P312" s="14">
        <f t="shared" ref="P312" si="248">SUM(P314:P316)</f>
        <v>0</v>
      </c>
      <c r="Q312" s="14"/>
      <c r="R312" s="14"/>
      <c r="S312" s="14"/>
      <c r="T312" s="14"/>
      <c r="U312" s="67"/>
    </row>
    <row r="313" spans="1:21" ht="15" hidden="1">
      <c r="A313" s="6"/>
      <c r="B313" s="6"/>
      <c r="C313" s="6"/>
      <c r="D313" s="6"/>
      <c r="E313" s="7" t="s">
        <v>149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60"/>
    </row>
    <row r="314" spans="1:21" ht="15" hidden="1">
      <c r="A314" s="6">
        <v>2841</v>
      </c>
      <c r="B314" s="6" t="s">
        <v>174</v>
      </c>
      <c r="C314" s="6" t="s">
        <v>163</v>
      </c>
      <c r="D314" s="6" t="s">
        <v>145</v>
      </c>
      <c r="E314" s="7" t="s">
        <v>294</v>
      </c>
      <c r="F314" s="14">
        <f>SUM(G314,H314)</f>
        <v>0</v>
      </c>
      <c r="G314" s="14">
        <v>0</v>
      </c>
      <c r="H314" s="14">
        <v>0</v>
      </c>
      <c r="I314" s="14"/>
      <c r="J314" s="14"/>
      <c r="K314" s="14">
        <f>SUM(L314,M314)</f>
        <v>0</v>
      </c>
      <c r="L314" s="14">
        <v>0</v>
      </c>
      <c r="M314" s="14">
        <v>0</v>
      </c>
      <c r="N314" s="14">
        <f>SUM(O314,P314)</f>
        <v>0</v>
      </c>
      <c r="O314" s="14">
        <v>0</v>
      </c>
      <c r="P314" s="14">
        <f>SUM(Q314,R314)</f>
        <v>0</v>
      </c>
      <c r="Q314" s="14"/>
      <c r="R314" s="14"/>
      <c r="S314" s="14"/>
      <c r="T314" s="14"/>
      <c r="U314" s="60"/>
    </row>
    <row r="315" spans="1:21" ht="38.25" hidden="1">
      <c r="A315" s="6">
        <v>2842</v>
      </c>
      <c r="B315" s="6" t="s">
        <v>174</v>
      </c>
      <c r="C315" s="6" t="s">
        <v>163</v>
      </c>
      <c r="D315" s="6" t="s">
        <v>152</v>
      </c>
      <c r="E315" s="7" t="s">
        <v>295</v>
      </c>
      <c r="F315" s="14">
        <f>SUM(G315,H315)</f>
        <v>0</v>
      </c>
      <c r="G315" s="14">
        <v>0</v>
      </c>
      <c r="H315" s="14">
        <v>0</v>
      </c>
      <c r="I315" s="14"/>
      <c r="J315" s="14"/>
      <c r="K315" s="14">
        <f>SUM(L315,M315)</f>
        <v>0</v>
      </c>
      <c r="L315" s="14">
        <v>0</v>
      </c>
      <c r="M315" s="14">
        <v>0</v>
      </c>
      <c r="N315" s="14">
        <f>SUM(O315,P315)</f>
        <v>0</v>
      </c>
      <c r="O315" s="14">
        <v>0</v>
      </c>
      <c r="P315" s="14">
        <f>SUM(Q315,R315)</f>
        <v>0</v>
      </c>
      <c r="Q315" s="14"/>
      <c r="R315" s="14"/>
      <c r="S315" s="14"/>
      <c r="T315" s="14"/>
      <c r="U315" s="60"/>
    </row>
    <row r="316" spans="1:21" ht="25.5" hidden="1">
      <c r="A316" s="6">
        <v>2843</v>
      </c>
      <c r="B316" s="6" t="s">
        <v>174</v>
      </c>
      <c r="C316" s="6" t="s">
        <v>163</v>
      </c>
      <c r="D316" s="6" t="s">
        <v>154</v>
      </c>
      <c r="E316" s="7" t="s">
        <v>293</v>
      </c>
      <c r="F316" s="14">
        <f>SUM(G316,H316)</f>
        <v>0</v>
      </c>
      <c r="G316" s="14">
        <v>0</v>
      </c>
      <c r="H316" s="14">
        <v>0</v>
      </c>
      <c r="I316" s="14"/>
      <c r="J316" s="14"/>
      <c r="K316" s="14">
        <f>SUM(L316,M316)</f>
        <v>0</v>
      </c>
      <c r="L316" s="14">
        <v>0</v>
      </c>
      <c r="M316" s="14">
        <v>0</v>
      </c>
      <c r="N316" s="14">
        <f>SUM(O316,P316)</f>
        <v>0</v>
      </c>
      <c r="O316" s="14">
        <v>0</v>
      </c>
      <c r="P316" s="14">
        <f>SUM(Q316,R316)</f>
        <v>0</v>
      </c>
      <c r="Q316" s="14"/>
      <c r="R316" s="14"/>
      <c r="S316" s="14"/>
      <c r="T316" s="14"/>
      <c r="U316" s="60"/>
    </row>
    <row r="317" spans="1:21" ht="38.25" hidden="1">
      <c r="A317" s="6">
        <v>2850</v>
      </c>
      <c r="B317" s="6" t="s">
        <v>174</v>
      </c>
      <c r="C317" s="6" t="s">
        <v>166</v>
      </c>
      <c r="D317" s="6" t="s">
        <v>146</v>
      </c>
      <c r="E317" s="7" t="s">
        <v>296</v>
      </c>
      <c r="F317" s="14">
        <f t="shared" ref="F317:P317" si="249">SUM(F319)</f>
        <v>0</v>
      </c>
      <c r="G317" s="14">
        <f t="shared" si="249"/>
        <v>0</v>
      </c>
      <c r="H317" s="14">
        <f t="shared" si="249"/>
        <v>0</v>
      </c>
      <c r="I317" s="14"/>
      <c r="J317" s="14"/>
      <c r="K317" s="14">
        <f t="shared" si="249"/>
        <v>0</v>
      </c>
      <c r="L317" s="14">
        <f t="shared" si="249"/>
        <v>0</v>
      </c>
      <c r="M317" s="14">
        <f t="shared" si="249"/>
        <v>0</v>
      </c>
      <c r="N317" s="14">
        <f t="shared" si="249"/>
        <v>0</v>
      </c>
      <c r="O317" s="14">
        <f t="shared" si="249"/>
        <v>0</v>
      </c>
      <c r="P317" s="14">
        <f t="shared" si="249"/>
        <v>0</v>
      </c>
      <c r="Q317" s="14"/>
      <c r="R317" s="14"/>
      <c r="S317" s="14"/>
      <c r="T317" s="14"/>
      <c r="U317" s="60"/>
    </row>
    <row r="318" spans="1:21" ht="15" hidden="1">
      <c r="A318" s="6"/>
      <c r="B318" s="6"/>
      <c r="C318" s="6"/>
      <c r="D318" s="6"/>
      <c r="E318" s="7" t="s">
        <v>149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60"/>
    </row>
    <row r="319" spans="1:21" ht="38.25" hidden="1">
      <c r="A319" s="6">
        <v>2851</v>
      </c>
      <c r="B319" s="6" t="s">
        <v>174</v>
      </c>
      <c r="C319" s="6" t="s">
        <v>166</v>
      </c>
      <c r="D319" s="6" t="s">
        <v>145</v>
      </c>
      <c r="E319" s="7" t="s">
        <v>296</v>
      </c>
      <c r="F319" s="14">
        <f>SUM(G319,H319)</f>
        <v>0</v>
      </c>
      <c r="G319" s="14">
        <v>0</v>
      </c>
      <c r="H319" s="14">
        <v>0</v>
      </c>
      <c r="I319" s="14"/>
      <c r="J319" s="14"/>
      <c r="K319" s="14">
        <f>SUM(L319,M319)</f>
        <v>0</v>
      </c>
      <c r="L319" s="14">
        <v>0</v>
      </c>
      <c r="M319" s="14">
        <v>0</v>
      </c>
      <c r="N319" s="14">
        <f>SUM(O319,P319)</f>
        <v>0</v>
      </c>
      <c r="O319" s="14">
        <v>0</v>
      </c>
      <c r="P319" s="14">
        <f>SUM(Q319,R319)</f>
        <v>0</v>
      </c>
      <c r="Q319" s="14"/>
      <c r="R319" s="14"/>
      <c r="S319" s="14"/>
      <c r="T319" s="14"/>
      <c r="U319" s="60"/>
    </row>
    <row r="320" spans="1:21" ht="25.5" hidden="1">
      <c r="A320" s="6">
        <v>2860</v>
      </c>
      <c r="B320" s="6" t="s">
        <v>174</v>
      </c>
      <c r="C320" s="6" t="s">
        <v>169</v>
      </c>
      <c r="D320" s="6" t="s">
        <v>146</v>
      </c>
      <c r="E320" s="7" t="s">
        <v>297</v>
      </c>
      <c r="F320" s="14">
        <f t="shared" ref="F320:P320" si="250">SUM(F322)</f>
        <v>0</v>
      </c>
      <c r="G320" s="14">
        <f t="shared" si="250"/>
        <v>0</v>
      </c>
      <c r="H320" s="14">
        <f t="shared" si="250"/>
        <v>0</v>
      </c>
      <c r="I320" s="14"/>
      <c r="J320" s="14"/>
      <c r="K320" s="14">
        <f t="shared" si="250"/>
        <v>0</v>
      </c>
      <c r="L320" s="14">
        <f t="shared" si="250"/>
        <v>0</v>
      </c>
      <c r="M320" s="14">
        <f t="shared" si="250"/>
        <v>0</v>
      </c>
      <c r="N320" s="14">
        <f t="shared" si="250"/>
        <v>0</v>
      </c>
      <c r="O320" s="14">
        <f t="shared" si="250"/>
        <v>0</v>
      </c>
      <c r="P320" s="14">
        <f t="shared" si="250"/>
        <v>0</v>
      </c>
      <c r="Q320" s="14"/>
      <c r="R320" s="14"/>
      <c r="S320" s="14"/>
      <c r="T320" s="14"/>
      <c r="U320" s="60"/>
    </row>
    <row r="321" spans="1:21" ht="15" hidden="1">
      <c r="A321" s="6"/>
      <c r="B321" s="6"/>
      <c r="C321" s="6"/>
      <c r="D321" s="6"/>
      <c r="E321" s="7" t="s">
        <v>149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60"/>
    </row>
    <row r="322" spans="1:21" ht="25.5" hidden="1">
      <c r="A322" s="6">
        <v>2861</v>
      </c>
      <c r="B322" s="6" t="s">
        <v>174</v>
      </c>
      <c r="C322" s="6" t="s">
        <v>169</v>
      </c>
      <c r="D322" s="6" t="s">
        <v>145</v>
      </c>
      <c r="E322" s="7" t="s">
        <v>297</v>
      </c>
      <c r="F322" s="14">
        <f>SUM(G322,H322)</f>
        <v>0</v>
      </c>
      <c r="G322" s="14">
        <v>0</v>
      </c>
      <c r="H322" s="14">
        <v>0</v>
      </c>
      <c r="I322" s="14"/>
      <c r="J322" s="14"/>
      <c r="K322" s="14">
        <f>SUM(L322,M322)</f>
        <v>0</v>
      </c>
      <c r="L322" s="14">
        <v>0</v>
      </c>
      <c r="M322" s="14">
        <v>0</v>
      </c>
      <c r="N322" s="14">
        <f>SUM(O322,P322)</f>
        <v>0</v>
      </c>
      <c r="O322" s="14">
        <v>0</v>
      </c>
      <c r="P322" s="14">
        <f>SUM(Q322,R322)</f>
        <v>0</v>
      </c>
      <c r="Q322" s="14"/>
      <c r="R322" s="14"/>
      <c r="S322" s="14"/>
      <c r="T322" s="14"/>
      <c r="U322" s="60"/>
    </row>
    <row r="323" spans="1:21" s="13" customFormat="1" ht="51">
      <c r="A323" s="9">
        <v>2900</v>
      </c>
      <c r="B323" s="9" t="s">
        <v>244</v>
      </c>
      <c r="C323" s="9" t="s">
        <v>146</v>
      </c>
      <c r="D323" s="9" t="s">
        <v>146</v>
      </c>
      <c r="E323" s="10" t="s">
        <v>298</v>
      </c>
      <c r="F323" s="14">
        <f>SUM(F325,F331,F335,F338,F341)</f>
        <v>595927</v>
      </c>
      <c r="G323" s="14">
        <f t="shared" ref="G323:T323" si="251">SUM(G325,G331,G335,G338,G341,G347,G350,G353)</f>
        <v>142851.79999999999</v>
      </c>
      <c r="H323" s="14">
        <f t="shared" si="251"/>
        <v>295460.30000000005</v>
      </c>
      <c r="I323" s="14">
        <f t="shared" si="251"/>
        <v>440279.50000000006</v>
      </c>
      <c r="J323" s="14">
        <f t="shared" si="251"/>
        <v>595927</v>
      </c>
      <c r="K323" s="14">
        <f t="shared" si="251"/>
        <v>595927</v>
      </c>
      <c r="L323" s="14">
        <f t="shared" si="251"/>
        <v>142851.79999999999</v>
      </c>
      <c r="M323" s="14">
        <f t="shared" si="251"/>
        <v>295460.30000000005</v>
      </c>
      <c r="N323" s="14">
        <f t="shared" si="251"/>
        <v>440279.50000000006</v>
      </c>
      <c r="O323" s="14">
        <f t="shared" si="251"/>
        <v>595927</v>
      </c>
      <c r="P323" s="14">
        <f t="shared" si="251"/>
        <v>0</v>
      </c>
      <c r="Q323" s="14">
        <f t="shared" si="251"/>
        <v>0</v>
      </c>
      <c r="R323" s="14">
        <f t="shared" si="251"/>
        <v>0</v>
      </c>
      <c r="S323" s="14">
        <f t="shared" si="251"/>
        <v>0</v>
      </c>
      <c r="T323" s="14">
        <f t="shared" si="251"/>
        <v>0</v>
      </c>
      <c r="U323" s="67"/>
    </row>
    <row r="324" spans="1:21" ht="15">
      <c r="A324" s="6"/>
      <c r="B324" s="6"/>
      <c r="C324" s="6"/>
      <c r="D324" s="6"/>
      <c r="E324" s="7" t="s">
        <v>149</v>
      </c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68"/>
      <c r="R324" s="68"/>
      <c r="S324" s="68"/>
      <c r="T324" s="68"/>
      <c r="U324" s="60"/>
    </row>
    <row r="325" spans="1:21" s="13" customFormat="1" ht="25.5">
      <c r="A325" s="9">
        <v>2910</v>
      </c>
      <c r="B325" s="9" t="s">
        <v>244</v>
      </c>
      <c r="C325" s="9" t="s">
        <v>145</v>
      </c>
      <c r="D325" s="9" t="s">
        <v>146</v>
      </c>
      <c r="E325" s="10" t="s">
        <v>299</v>
      </c>
      <c r="F325" s="15">
        <f>F327</f>
        <v>454295.50000000006</v>
      </c>
      <c r="G325" s="15">
        <f t="shared" ref="G325:T325" si="252">G327</f>
        <v>103206.49999999999</v>
      </c>
      <c r="H325" s="15">
        <f t="shared" si="252"/>
        <v>220986.40000000002</v>
      </c>
      <c r="I325" s="15">
        <f t="shared" si="252"/>
        <v>334054.50000000006</v>
      </c>
      <c r="J325" s="15">
        <f t="shared" si="252"/>
        <v>454295.50000000006</v>
      </c>
      <c r="K325" s="15">
        <f t="shared" si="252"/>
        <v>454295.50000000006</v>
      </c>
      <c r="L325" s="15">
        <f t="shared" si="252"/>
        <v>103206.49999999999</v>
      </c>
      <c r="M325" s="15">
        <f t="shared" si="252"/>
        <v>220986.40000000002</v>
      </c>
      <c r="N325" s="15">
        <f t="shared" si="252"/>
        <v>334054.50000000006</v>
      </c>
      <c r="O325" s="15">
        <f t="shared" si="252"/>
        <v>454295.50000000006</v>
      </c>
      <c r="P325" s="15">
        <f t="shared" si="252"/>
        <v>0</v>
      </c>
      <c r="Q325" s="15">
        <f t="shared" si="252"/>
        <v>0</v>
      </c>
      <c r="R325" s="15">
        <f t="shared" si="252"/>
        <v>0</v>
      </c>
      <c r="S325" s="15">
        <f t="shared" si="252"/>
        <v>0</v>
      </c>
      <c r="T325" s="15">
        <f t="shared" si="252"/>
        <v>0</v>
      </c>
      <c r="U325" s="67"/>
    </row>
    <row r="326" spans="1:21" ht="15">
      <c r="A326" s="6"/>
      <c r="B326" s="6"/>
      <c r="C326" s="6"/>
      <c r="D326" s="6"/>
      <c r="E326" s="7" t="s">
        <v>149</v>
      </c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68"/>
      <c r="R326" s="68"/>
      <c r="S326" s="68"/>
      <c r="T326" s="68"/>
      <c r="U326" s="60"/>
    </row>
    <row r="327" spans="1:21" ht="15">
      <c r="A327" s="6">
        <v>2911</v>
      </c>
      <c r="B327" s="6" t="s">
        <v>244</v>
      </c>
      <c r="C327" s="6" t="s">
        <v>145</v>
      </c>
      <c r="D327" s="6" t="s">
        <v>145</v>
      </c>
      <c r="E327" s="7" t="s">
        <v>300</v>
      </c>
      <c r="F327" s="14">
        <f>SUM(F329)</f>
        <v>454295.50000000006</v>
      </c>
      <c r="G327" s="14">
        <f t="shared" ref="G327:T327" si="253">SUM(G329)</f>
        <v>103206.49999999999</v>
      </c>
      <c r="H327" s="14">
        <f t="shared" si="253"/>
        <v>220986.40000000002</v>
      </c>
      <c r="I327" s="14">
        <f t="shared" si="253"/>
        <v>334054.50000000006</v>
      </c>
      <c r="J327" s="14">
        <f t="shared" si="253"/>
        <v>454295.50000000006</v>
      </c>
      <c r="K327" s="14">
        <f t="shared" si="253"/>
        <v>454295.50000000006</v>
      </c>
      <c r="L327" s="14">
        <f t="shared" si="253"/>
        <v>103206.49999999999</v>
      </c>
      <c r="M327" s="14">
        <f t="shared" si="253"/>
        <v>220986.40000000002</v>
      </c>
      <c r="N327" s="14">
        <f t="shared" si="253"/>
        <v>334054.50000000006</v>
      </c>
      <c r="O327" s="14">
        <f t="shared" si="253"/>
        <v>454295.50000000006</v>
      </c>
      <c r="P327" s="14">
        <f t="shared" si="253"/>
        <v>0</v>
      </c>
      <c r="Q327" s="14">
        <f t="shared" si="253"/>
        <v>0</v>
      </c>
      <c r="R327" s="14">
        <f t="shared" si="253"/>
        <v>0</v>
      </c>
      <c r="S327" s="14">
        <f t="shared" si="253"/>
        <v>0</v>
      </c>
      <c r="T327" s="14">
        <f t="shared" si="253"/>
        <v>0</v>
      </c>
      <c r="U327" s="60"/>
    </row>
    <row r="328" spans="1:21" ht="36">
      <c r="A328" s="6"/>
      <c r="B328" s="6"/>
      <c r="C328" s="6"/>
      <c r="D328" s="6"/>
      <c r="E328" s="48" t="s">
        <v>685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78"/>
      <c r="P328" s="80"/>
      <c r="Q328" s="68"/>
      <c r="R328" s="68"/>
      <c r="S328" s="68"/>
      <c r="T328" s="68"/>
      <c r="U328" s="60"/>
    </row>
    <row r="329" spans="1:21" ht="15">
      <c r="A329" s="6"/>
      <c r="B329" s="6"/>
      <c r="C329" s="6"/>
      <c r="D329" s="6"/>
      <c r="E329" s="7" t="s">
        <v>715</v>
      </c>
      <c r="F329" s="14">
        <f t="shared" ref="F329" si="254">SUM(K329,P329)</f>
        <v>454295.50000000006</v>
      </c>
      <c r="G329" s="14">
        <f t="shared" ref="G329" si="255">SUM(L329,Q329)</f>
        <v>103206.49999999999</v>
      </c>
      <c r="H329" s="14">
        <f t="shared" ref="H329" si="256">SUM(M329,R329)</f>
        <v>220986.40000000002</v>
      </c>
      <c r="I329" s="14">
        <f t="shared" ref="I329" si="257">SUM(N329,S329)</f>
        <v>334054.50000000006</v>
      </c>
      <c r="J329" s="14">
        <f t="shared" ref="J329" si="258">SUM(O329,T329)</f>
        <v>454295.50000000006</v>
      </c>
      <c r="K329" s="14">
        <f t="shared" ref="K329" si="259">O329</f>
        <v>454295.50000000006</v>
      </c>
      <c r="L329" s="14">
        <v>103206.49999999999</v>
      </c>
      <c r="M329" s="14">
        <v>220986.40000000002</v>
      </c>
      <c r="N329" s="14">
        <v>334054.50000000006</v>
      </c>
      <c r="O329" s="14">
        <v>454295.50000000006</v>
      </c>
      <c r="P329" s="82">
        <f t="shared" ref="P329" si="260">T329</f>
        <v>0</v>
      </c>
      <c r="Q329" s="83"/>
      <c r="R329" s="83"/>
      <c r="S329" s="83"/>
      <c r="T329" s="83"/>
      <c r="U329" s="60"/>
    </row>
    <row r="330" spans="1:21" ht="15">
      <c r="A330" s="6">
        <v>2912</v>
      </c>
      <c r="B330" s="6" t="s">
        <v>244</v>
      </c>
      <c r="C330" s="6" t="s">
        <v>145</v>
      </c>
      <c r="D330" s="6" t="s">
        <v>152</v>
      </c>
      <c r="E330" s="7" t="s">
        <v>301</v>
      </c>
      <c r="F330" s="14">
        <f t="shared" ref="F330:J330" si="261">SUM(K330,P330)</f>
        <v>0</v>
      </c>
      <c r="G330" s="14">
        <f t="shared" si="261"/>
        <v>0</v>
      </c>
      <c r="H330" s="14">
        <f t="shared" si="261"/>
        <v>0</v>
      </c>
      <c r="I330" s="14">
        <f t="shared" si="261"/>
        <v>0</v>
      </c>
      <c r="J330" s="14">
        <f t="shared" si="261"/>
        <v>0</v>
      </c>
      <c r="K330" s="14">
        <f t="shared" ref="K330" si="262">O330</f>
        <v>0</v>
      </c>
      <c r="L330" s="14">
        <v>0</v>
      </c>
      <c r="M330" s="14">
        <v>0</v>
      </c>
      <c r="N330" s="14">
        <f>SUM(O330,P330)</f>
        <v>0</v>
      </c>
      <c r="O330" s="14">
        <v>0</v>
      </c>
      <c r="P330" s="14">
        <f t="shared" ref="P330" si="263">T330</f>
        <v>0</v>
      </c>
      <c r="Q330" s="68"/>
      <c r="R330" s="68"/>
      <c r="S330" s="68"/>
      <c r="T330" s="68"/>
      <c r="U330" s="60"/>
    </row>
    <row r="331" spans="1:21" s="13" customFormat="1" ht="15">
      <c r="A331" s="9">
        <v>2920</v>
      </c>
      <c r="B331" s="9" t="s">
        <v>244</v>
      </c>
      <c r="C331" s="9" t="s">
        <v>152</v>
      </c>
      <c r="D331" s="9" t="s">
        <v>146</v>
      </c>
      <c r="E331" s="10" t="s">
        <v>302</v>
      </c>
      <c r="F331" s="15">
        <f t="shared" ref="F331:O331" si="264">SUM(F333:F334)</f>
        <v>0</v>
      </c>
      <c r="G331" s="15">
        <f t="shared" si="264"/>
        <v>0</v>
      </c>
      <c r="H331" s="15">
        <f t="shared" si="264"/>
        <v>0</v>
      </c>
      <c r="I331" s="15">
        <f t="shared" si="264"/>
        <v>0</v>
      </c>
      <c r="J331" s="15">
        <f t="shared" si="264"/>
        <v>0</v>
      </c>
      <c r="K331" s="15">
        <f t="shared" si="264"/>
        <v>0</v>
      </c>
      <c r="L331" s="15">
        <f t="shared" si="264"/>
        <v>0</v>
      </c>
      <c r="M331" s="15">
        <f t="shared" si="264"/>
        <v>0</v>
      </c>
      <c r="N331" s="15">
        <f t="shared" si="264"/>
        <v>0</v>
      </c>
      <c r="O331" s="15">
        <f t="shared" si="264"/>
        <v>0</v>
      </c>
      <c r="P331" s="15">
        <f t="shared" ref="P331:T331" si="265">SUM(P333:P334)</f>
        <v>0</v>
      </c>
      <c r="Q331" s="15">
        <f t="shared" si="265"/>
        <v>0</v>
      </c>
      <c r="R331" s="15">
        <f t="shared" si="265"/>
        <v>0</v>
      </c>
      <c r="S331" s="15">
        <f t="shared" si="265"/>
        <v>0</v>
      </c>
      <c r="T331" s="15">
        <f t="shared" si="265"/>
        <v>0</v>
      </c>
      <c r="U331" s="67"/>
    </row>
    <row r="332" spans="1:21" ht="15">
      <c r="A332" s="6"/>
      <c r="B332" s="6"/>
      <c r="C332" s="6"/>
      <c r="D332" s="6"/>
      <c r="E332" s="7" t="s">
        <v>149</v>
      </c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68"/>
      <c r="R332" s="68"/>
      <c r="S332" s="68"/>
      <c r="T332" s="68"/>
      <c r="U332" s="60"/>
    </row>
    <row r="333" spans="1:21" ht="15">
      <c r="A333" s="6">
        <v>2921</v>
      </c>
      <c r="B333" s="6" t="s">
        <v>244</v>
      </c>
      <c r="C333" s="6" t="s">
        <v>152</v>
      </c>
      <c r="D333" s="6" t="s">
        <v>145</v>
      </c>
      <c r="E333" s="7" t="s">
        <v>303</v>
      </c>
      <c r="F333" s="14">
        <f t="shared" ref="F333:J334" si="266">SUM(K333,P333)</f>
        <v>0</v>
      </c>
      <c r="G333" s="14">
        <f t="shared" si="266"/>
        <v>0</v>
      </c>
      <c r="H333" s="14">
        <f t="shared" si="266"/>
        <v>0</v>
      </c>
      <c r="I333" s="14">
        <f t="shared" si="266"/>
        <v>0</v>
      </c>
      <c r="J333" s="14">
        <f t="shared" si="266"/>
        <v>0</v>
      </c>
      <c r="K333" s="14">
        <f t="shared" ref="K333:K334" si="267">O333</f>
        <v>0</v>
      </c>
      <c r="L333" s="14">
        <v>0</v>
      </c>
      <c r="M333" s="14">
        <v>0</v>
      </c>
      <c r="N333" s="14">
        <f>SUM(O333,P333)</f>
        <v>0</v>
      </c>
      <c r="O333" s="14">
        <v>0</v>
      </c>
      <c r="P333" s="14">
        <f t="shared" ref="P333:P334" si="268">T333</f>
        <v>0</v>
      </c>
      <c r="Q333" s="68"/>
      <c r="R333" s="68"/>
      <c r="S333" s="68"/>
      <c r="T333" s="68"/>
      <c r="U333" s="60"/>
    </row>
    <row r="334" spans="1:21" ht="15">
      <c r="A334" s="6">
        <v>2922</v>
      </c>
      <c r="B334" s="6" t="s">
        <v>244</v>
      </c>
      <c r="C334" s="6" t="s">
        <v>152</v>
      </c>
      <c r="D334" s="6" t="s">
        <v>152</v>
      </c>
      <c r="E334" s="7" t="s">
        <v>304</v>
      </c>
      <c r="F334" s="14">
        <f t="shared" si="266"/>
        <v>0</v>
      </c>
      <c r="G334" s="14">
        <f t="shared" si="266"/>
        <v>0</v>
      </c>
      <c r="H334" s="14">
        <f t="shared" si="266"/>
        <v>0</v>
      </c>
      <c r="I334" s="14">
        <f t="shared" si="266"/>
        <v>0</v>
      </c>
      <c r="J334" s="14">
        <f t="shared" si="266"/>
        <v>0</v>
      </c>
      <c r="K334" s="14">
        <f t="shared" si="267"/>
        <v>0</v>
      </c>
      <c r="L334" s="14">
        <v>0</v>
      </c>
      <c r="M334" s="14">
        <v>0</v>
      </c>
      <c r="N334" s="14">
        <f>SUM(O334,P334)</f>
        <v>0</v>
      </c>
      <c r="O334" s="14">
        <v>0</v>
      </c>
      <c r="P334" s="14">
        <f t="shared" si="268"/>
        <v>0</v>
      </c>
      <c r="Q334" s="68"/>
      <c r="R334" s="68"/>
      <c r="S334" s="68"/>
      <c r="T334" s="68"/>
      <c r="U334" s="60"/>
    </row>
    <row r="335" spans="1:21" s="13" customFormat="1" ht="38.25">
      <c r="A335" s="9">
        <v>2930</v>
      </c>
      <c r="B335" s="9" t="s">
        <v>244</v>
      </c>
      <c r="C335" s="9" t="s">
        <v>154</v>
      </c>
      <c r="D335" s="9" t="s">
        <v>146</v>
      </c>
      <c r="E335" s="10" t="s">
        <v>305</v>
      </c>
      <c r="F335" s="15">
        <f t="shared" ref="F335:O335" si="269">SUM(F336:F337)</f>
        <v>0</v>
      </c>
      <c r="G335" s="15">
        <f t="shared" si="269"/>
        <v>0</v>
      </c>
      <c r="H335" s="15">
        <f t="shared" si="269"/>
        <v>0</v>
      </c>
      <c r="I335" s="15">
        <f t="shared" si="269"/>
        <v>0</v>
      </c>
      <c r="J335" s="15">
        <f t="shared" si="269"/>
        <v>0</v>
      </c>
      <c r="K335" s="15">
        <f t="shared" si="269"/>
        <v>0</v>
      </c>
      <c r="L335" s="15">
        <f t="shared" si="269"/>
        <v>0</v>
      </c>
      <c r="M335" s="15">
        <f t="shared" si="269"/>
        <v>0</v>
      </c>
      <c r="N335" s="15">
        <f t="shared" si="269"/>
        <v>0</v>
      </c>
      <c r="O335" s="15">
        <f t="shared" si="269"/>
        <v>0</v>
      </c>
      <c r="P335" s="15">
        <f t="shared" ref="P335:T335" si="270">SUM(P336:P337)</f>
        <v>0</v>
      </c>
      <c r="Q335" s="15">
        <f t="shared" si="270"/>
        <v>0</v>
      </c>
      <c r="R335" s="15">
        <f t="shared" si="270"/>
        <v>0</v>
      </c>
      <c r="S335" s="15">
        <f t="shared" si="270"/>
        <v>0</v>
      </c>
      <c r="T335" s="15">
        <f t="shared" si="270"/>
        <v>0</v>
      </c>
      <c r="U335" s="67"/>
    </row>
    <row r="336" spans="1:21" ht="25.5">
      <c r="A336" s="6">
        <v>2931</v>
      </c>
      <c r="B336" s="6" t="s">
        <v>244</v>
      </c>
      <c r="C336" s="6" t="s">
        <v>154</v>
      </c>
      <c r="D336" s="6" t="s">
        <v>145</v>
      </c>
      <c r="E336" s="7" t="s">
        <v>306</v>
      </c>
      <c r="F336" s="14">
        <f t="shared" ref="F336:J337" si="271">SUM(K336,P336)</f>
        <v>0</v>
      </c>
      <c r="G336" s="14">
        <f t="shared" si="271"/>
        <v>0</v>
      </c>
      <c r="H336" s="14">
        <f t="shared" si="271"/>
        <v>0</v>
      </c>
      <c r="I336" s="14">
        <f t="shared" si="271"/>
        <v>0</v>
      </c>
      <c r="J336" s="14">
        <f t="shared" si="271"/>
        <v>0</v>
      </c>
      <c r="K336" s="14">
        <f t="shared" ref="K336:K337" si="272">O336</f>
        <v>0</v>
      </c>
      <c r="L336" s="14">
        <v>0</v>
      </c>
      <c r="M336" s="14">
        <v>0</v>
      </c>
      <c r="N336" s="14">
        <f>SUM(O336,P336)</f>
        <v>0</v>
      </c>
      <c r="O336" s="14">
        <v>0</v>
      </c>
      <c r="P336" s="14">
        <f t="shared" ref="P336:P337" si="273">T336</f>
        <v>0</v>
      </c>
      <c r="Q336" s="68"/>
      <c r="R336" s="68"/>
      <c r="S336" s="68"/>
      <c r="T336" s="68"/>
      <c r="U336" s="60"/>
    </row>
    <row r="337" spans="1:21" ht="15">
      <c r="A337" s="6">
        <v>2932</v>
      </c>
      <c r="B337" s="6" t="s">
        <v>244</v>
      </c>
      <c r="C337" s="6" t="s">
        <v>154</v>
      </c>
      <c r="D337" s="6" t="s">
        <v>152</v>
      </c>
      <c r="E337" s="7" t="s">
        <v>307</v>
      </c>
      <c r="F337" s="14">
        <f t="shared" si="271"/>
        <v>0</v>
      </c>
      <c r="G337" s="14">
        <f t="shared" si="271"/>
        <v>0</v>
      </c>
      <c r="H337" s="14">
        <f t="shared" si="271"/>
        <v>0</v>
      </c>
      <c r="I337" s="14">
        <f t="shared" si="271"/>
        <v>0</v>
      </c>
      <c r="J337" s="14">
        <f t="shared" si="271"/>
        <v>0</v>
      </c>
      <c r="K337" s="14">
        <f t="shared" si="272"/>
        <v>0</v>
      </c>
      <c r="L337" s="14">
        <v>0</v>
      </c>
      <c r="M337" s="14">
        <v>0</v>
      </c>
      <c r="N337" s="14">
        <f>SUM(O337,P337)</f>
        <v>0</v>
      </c>
      <c r="O337" s="14">
        <v>0</v>
      </c>
      <c r="P337" s="14">
        <f t="shared" si="273"/>
        <v>0</v>
      </c>
      <c r="Q337" s="68"/>
      <c r="R337" s="68"/>
      <c r="S337" s="68"/>
      <c r="T337" s="68"/>
      <c r="U337" s="60"/>
    </row>
    <row r="338" spans="1:21" s="13" customFormat="1" ht="15">
      <c r="A338" s="9">
        <v>2940</v>
      </c>
      <c r="B338" s="9" t="s">
        <v>244</v>
      </c>
      <c r="C338" s="9" t="s">
        <v>163</v>
      </c>
      <c r="D338" s="9" t="s">
        <v>146</v>
      </c>
      <c r="E338" s="10" t="s">
        <v>308</v>
      </c>
      <c r="F338" s="15">
        <f t="shared" ref="F338:O338" si="274">SUM(F339:F340)</f>
        <v>0</v>
      </c>
      <c r="G338" s="15">
        <f t="shared" si="274"/>
        <v>0</v>
      </c>
      <c r="H338" s="15">
        <f t="shared" si="274"/>
        <v>0</v>
      </c>
      <c r="I338" s="15">
        <f t="shared" si="274"/>
        <v>0</v>
      </c>
      <c r="J338" s="15">
        <f t="shared" si="274"/>
        <v>0</v>
      </c>
      <c r="K338" s="15">
        <f t="shared" si="274"/>
        <v>0</v>
      </c>
      <c r="L338" s="15">
        <f t="shared" si="274"/>
        <v>0</v>
      </c>
      <c r="M338" s="15">
        <f t="shared" si="274"/>
        <v>0</v>
      </c>
      <c r="N338" s="15">
        <f t="shared" si="274"/>
        <v>0</v>
      </c>
      <c r="O338" s="15">
        <f t="shared" si="274"/>
        <v>0</v>
      </c>
      <c r="P338" s="15">
        <f t="shared" ref="P338:T338" si="275">SUM(P339:P340)</f>
        <v>0</v>
      </c>
      <c r="Q338" s="15">
        <f t="shared" si="275"/>
        <v>0</v>
      </c>
      <c r="R338" s="15">
        <f t="shared" si="275"/>
        <v>0</v>
      </c>
      <c r="S338" s="15">
        <f t="shared" si="275"/>
        <v>0</v>
      </c>
      <c r="T338" s="15">
        <f t="shared" si="275"/>
        <v>0</v>
      </c>
      <c r="U338" s="67"/>
    </row>
    <row r="339" spans="1:21" ht="25.5">
      <c r="A339" s="6">
        <v>2941</v>
      </c>
      <c r="B339" s="6" t="s">
        <v>244</v>
      </c>
      <c r="C339" s="6" t="s">
        <v>163</v>
      </c>
      <c r="D339" s="6" t="s">
        <v>145</v>
      </c>
      <c r="E339" s="7" t="s">
        <v>309</v>
      </c>
      <c r="F339" s="14">
        <f t="shared" ref="F339:J340" si="276">SUM(K339,P339)</f>
        <v>0</v>
      </c>
      <c r="G339" s="14">
        <f t="shared" si="276"/>
        <v>0</v>
      </c>
      <c r="H339" s="14">
        <f t="shared" si="276"/>
        <v>0</v>
      </c>
      <c r="I339" s="14">
        <f t="shared" si="276"/>
        <v>0</v>
      </c>
      <c r="J339" s="14">
        <f t="shared" si="276"/>
        <v>0</v>
      </c>
      <c r="K339" s="14">
        <f t="shared" ref="K339:K340" si="277">O339</f>
        <v>0</v>
      </c>
      <c r="L339" s="14">
        <v>0</v>
      </c>
      <c r="M339" s="14">
        <v>0</v>
      </c>
      <c r="N339" s="14">
        <f>SUM(O339,P339)</f>
        <v>0</v>
      </c>
      <c r="O339" s="14">
        <v>0</v>
      </c>
      <c r="P339" s="14">
        <f t="shared" ref="P339:P340" si="278">T339</f>
        <v>0</v>
      </c>
      <c r="Q339" s="68"/>
      <c r="R339" s="68"/>
      <c r="S339" s="68"/>
      <c r="T339" s="68"/>
      <c r="U339" s="60"/>
    </row>
    <row r="340" spans="1:21" ht="25.5">
      <c r="A340" s="6">
        <v>2942</v>
      </c>
      <c r="B340" s="6" t="s">
        <v>244</v>
      </c>
      <c r="C340" s="6" t="s">
        <v>163</v>
      </c>
      <c r="D340" s="6" t="s">
        <v>152</v>
      </c>
      <c r="E340" s="7" t="s">
        <v>310</v>
      </c>
      <c r="F340" s="14">
        <f t="shared" si="276"/>
        <v>0</v>
      </c>
      <c r="G340" s="14">
        <f t="shared" si="276"/>
        <v>0</v>
      </c>
      <c r="H340" s="14">
        <f t="shared" si="276"/>
        <v>0</v>
      </c>
      <c r="I340" s="14">
        <f t="shared" si="276"/>
        <v>0</v>
      </c>
      <c r="J340" s="14">
        <f t="shared" si="276"/>
        <v>0</v>
      </c>
      <c r="K340" s="14">
        <f t="shared" si="277"/>
        <v>0</v>
      </c>
      <c r="L340" s="14">
        <v>0</v>
      </c>
      <c r="M340" s="14">
        <v>0</v>
      </c>
      <c r="N340" s="14">
        <f>SUM(O340,P340)</f>
        <v>0</v>
      </c>
      <c r="O340" s="14">
        <v>0</v>
      </c>
      <c r="P340" s="14">
        <f t="shared" si="278"/>
        <v>0</v>
      </c>
      <c r="Q340" s="68"/>
      <c r="R340" s="68"/>
      <c r="S340" s="68"/>
      <c r="T340" s="68"/>
      <c r="U340" s="60"/>
    </row>
    <row r="341" spans="1:21" s="13" customFormat="1" ht="25.5">
      <c r="A341" s="9">
        <v>2950</v>
      </c>
      <c r="B341" s="9" t="s">
        <v>244</v>
      </c>
      <c r="C341" s="9" t="s">
        <v>166</v>
      </c>
      <c r="D341" s="9" t="s">
        <v>146</v>
      </c>
      <c r="E341" s="10" t="s">
        <v>311</v>
      </c>
      <c r="F341" s="15">
        <f>SUM(F342)</f>
        <v>141631.5</v>
      </c>
      <c r="G341" s="15">
        <f t="shared" ref="G341:T341" si="279">SUM(G342)</f>
        <v>39645.300000000003</v>
      </c>
      <c r="H341" s="15">
        <f t="shared" si="279"/>
        <v>74473.900000000009</v>
      </c>
      <c r="I341" s="15">
        <f t="shared" si="279"/>
        <v>106225</v>
      </c>
      <c r="J341" s="15">
        <f t="shared" si="279"/>
        <v>141631.5</v>
      </c>
      <c r="K341" s="15">
        <f t="shared" si="279"/>
        <v>141631.5</v>
      </c>
      <c r="L341" s="15">
        <f t="shared" si="279"/>
        <v>39645.300000000003</v>
      </c>
      <c r="M341" s="15">
        <f t="shared" si="279"/>
        <v>74473.900000000009</v>
      </c>
      <c r="N341" s="15">
        <f t="shared" si="279"/>
        <v>106225</v>
      </c>
      <c r="O341" s="15">
        <f t="shared" si="279"/>
        <v>141631.5</v>
      </c>
      <c r="P341" s="15">
        <f t="shared" si="279"/>
        <v>0</v>
      </c>
      <c r="Q341" s="15">
        <f t="shared" si="279"/>
        <v>0</v>
      </c>
      <c r="R341" s="15">
        <f t="shared" si="279"/>
        <v>0</v>
      </c>
      <c r="S341" s="15">
        <f t="shared" si="279"/>
        <v>0</v>
      </c>
      <c r="T341" s="15">
        <f t="shared" si="279"/>
        <v>0</v>
      </c>
      <c r="U341" s="67"/>
    </row>
    <row r="342" spans="1:21" ht="15">
      <c r="A342" s="6">
        <v>2951</v>
      </c>
      <c r="B342" s="6" t="s">
        <v>244</v>
      </c>
      <c r="C342" s="6" t="s">
        <v>166</v>
      </c>
      <c r="D342" s="6" t="s">
        <v>145</v>
      </c>
      <c r="E342" s="7" t="s">
        <v>312</v>
      </c>
      <c r="F342" s="14">
        <f>SUM(F344:F345)</f>
        <v>141631.5</v>
      </c>
      <c r="G342" s="14">
        <f t="shared" ref="G342:T342" si="280">SUM(G344:G345)</f>
        <v>39645.300000000003</v>
      </c>
      <c r="H342" s="14">
        <f t="shared" si="280"/>
        <v>74473.900000000009</v>
      </c>
      <c r="I342" s="14">
        <f t="shared" si="280"/>
        <v>106225</v>
      </c>
      <c r="J342" s="14">
        <f t="shared" si="280"/>
        <v>141631.5</v>
      </c>
      <c r="K342" s="14">
        <f t="shared" si="280"/>
        <v>141631.5</v>
      </c>
      <c r="L342" s="14">
        <f t="shared" si="280"/>
        <v>39645.300000000003</v>
      </c>
      <c r="M342" s="14">
        <f t="shared" si="280"/>
        <v>74473.900000000009</v>
      </c>
      <c r="N342" s="14">
        <f t="shared" si="280"/>
        <v>106225</v>
      </c>
      <c r="O342" s="14">
        <f t="shared" si="280"/>
        <v>141631.5</v>
      </c>
      <c r="P342" s="14">
        <f t="shared" si="280"/>
        <v>0</v>
      </c>
      <c r="Q342" s="14">
        <f t="shared" si="280"/>
        <v>0</v>
      </c>
      <c r="R342" s="14">
        <f t="shared" si="280"/>
        <v>0</v>
      </c>
      <c r="S342" s="14">
        <f t="shared" si="280"/>
        <v>0</v>
      </c>
      <c r="T342" s="14">
        <f t="shared" si="280"/>
        <v>0</v>
      </c>
      <c r="U342" s="60"/>
    </row>
    <row r="343" spans="1:21" ht="36">
      <c r="A343" s="6"/>
      <c r="B343" s="6"/>
      <c r="C343" s="6"/>
      <c r="D343" s="6"/>
      <c r="E343" s="48" t="s">
        <v>685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60"/>
    </row>
    <row r="344" spans="1:21" ht="15">
      <c r="A344" s="6"/>
      <c r="B344" s="6"/>
      <c r="C344" s="6"/>
      <c r="D344" s="6"/>
      <c r="E344" s="7" t="s">
        <v>715</v>
      </c>
      <c r="F344" s="14">
        <f t="shared" ref="F344:F345" si="281">SUM(K344,P344)</f>
        <v>137664.1</v>
      </c>
      <c r="G344" s="14">
        <f t="shared" ref="G344:G345" si="282">SUM(L344,Q344)</f>
        <v>38851.800000000003</v>
      </c>
      <c r="H344" s="14">
        <f t="shared" ref="H344:H345" si="283">SUM(M344,R344)</f>
        <v>72688.600000000006</v>
      </c>
      <c r="I344" s="14">
        <f t="shared" ref="I344:I345" si="284">SUM(N344,S344)</f>
        <v>103447.9</v>
      </c>
      <c r="J344" s="14">
        <f t="shared" ref="J344:J345" si="285">SUM(O344,T344)</f>
        <v>137664.1</v>
      </c>
      <c r="K344" s="14">
        <f t="shared" ref="K344:K345" si="286">O344</f>
        <v>137664.1</v>
      </c>
      <c r="L344" s="14">
        <v>38851.800000000003</v>
      </c>
      <c r="M344" s="14">
        <v>72688.600000000006</v>
      </c>
      <c r="N344" s="14">
        <v>103447.9</v>
      </c>
      <c r="O344" s="14">
        <v>137664.1</v>
      </c>
      <c r="P344" s="14"/>
      <c r="Q344" s="14"/>
      <c r="R344" s="14"/>
      <c r="S344" s="14"/>
      <c r="T344" s="14"/>
      <c r="U344" s="60"/>
    </row>
    <row r="345" spans="1:21" ht="15">
      <c r="A345" s="6"/>
      <c r="B345" s="6"/>
      <c r="C345" s="6"/>
      <c r="D345" s="6"/>
      <c r="E345" s="7" t="s">
        <v>732</v>
      </c>
      <c r="F345" s="14">
        <f t="shared" si="281"/>
        <v>3967.4</v>
      </c>
      <c r="G345" s="14">
        <f t="shared" si="282"/>
        <v>793.5</v>
      </c>
      <c r="H345" s="14">
        <f t="shared" si="283"/>
        <v>1785.3</v>
      </c>
      <c r="I345" s="14">
        <f t="shared" si="284"/>
        <v>2777.1</v>
      </c>
      <c r="J345" s="14">
        <f t="shared" si="285"/>
        <v>3967.4</v>
      </c>
      <c r="K345" s="14">
        <f t="shared" si="286"/>
        <v>3967.4</v>
      </c>
      <c r="L345" s="14">
        <v>793.5</v>
      </c>
      <c r="M345" s="14">
        <v>1785.3</v>
      </c>
      <c r="N345" s="14">
        <v>2777.1</v>
      </c>
      <c r="O345" s="14">
        <v>3967.4</v>
      </c>
      <c r="P345" s="14"/>
      <c r="Q345" s="14"/>
      <c r="R345" s="14"/>
      <c r="S345" s="14"/>
      <c r="T345" s="14"/>
      <c r="U345" s="60"/>
    </row>
    <row r="346" spans="1:21" ht="15">
      <c r="A346" s="6">
        <v>2952</v>
      </c>
      <c r="B346" s="6" t="s">
        <v>244</v>
      </c>
      <c r="C346" s="6" t="s">
        <v>166</v>
      </c>
      <c r="D346" s="6" t="s">
        <v>152</v>
      </c>
      <c r="E346" s="7" t="s">
        <v>313</v>
      </c>
      <c r="F346" s="14">
        <f t="shared" ref="F346:J346" si="287">SUM(K346,P346)</f>
        <v>0</v>
      </c>
      <c r="G346" s="14">
        <f t="shared" si="287"/>
        <v>0</v>
      </c>
      <c r="H346" s="14">
        <f t="shared" si="287"/>
        <v>0</v>
      </c>
      <c r="I346" s="14">
        <f t="shared" si="287"/>
        <v>0</v>
      </c>
      <c r="J346" s="14">
        <f t="shared" si="287"/>
        <v>0</v>
      </c>
      <c r="K346" s="14">
        <f t="shared" ref="K346" si="288">O346</f>
        <v>0</v>
      </c>
      <c r="L346" s="14">
        <v>0</v>
      </c>
      <c r="M346" s="14">
        <v>0</v>
      </c>
      <c r="N346" s="14">
        <f>SUM(O346,P346)</f>
        <v>0</v>
      </c>
      <c r="O346" s="14">
        <v>0</v>
      </c>
      <c r="P346" s="14">
        <f t="shared" ref="P346" si="289">T346</f>
        <v>0</v>
      </c>
      <c r="Q346" s="68"/>
      <c r="R346" s="68"/>
      <c r="S346" s="68"/>
      <c r="T346" s="68"/>
      <c r="U346" s="60"/>
    </row>
    <row r="347" spans="1:21" ht="25.5" hidden="1">
      <c r="A347" s="6">
        <v>2960</v>
      </c>
      <c r="B347" s="6" t="s">
        <v>244</v>
      </c>
      <c r="C347" s="6" t="s">
        <v>169</v>
      </c>
      <c r="D347" s="6" t="s">
        <v>146</v>
      </c>
      <c r="E347" s="7" t="s">
        <v>314</v>
      </c>
      <c r="F347" s="14">
        <f t="shared" ref="F347:P347" si="290">SUM(F349)</f>
        <v>0</v>
      </c>
      <c r="G347" s="14">
        <f t="shared" si="290"/>
        <v>0</v>
      </c>
      <c r="H347" s="14">
        <f t="shared" si="290"/>
        <v>0</v>
      </c>
      <c r="I347" s="14"/>
      <c r="J347" s="14"/>
      <c r="K347" s="14">
        <f t="shared" si="290"/>
        <v>0</v>
      </c>
      <c r="L347" s="14">
        <f t="shared" si="290"/>
        <v>0</v>
      </c>
      <c r="M347" s="14">
        <f t="shared" si="290"/>
        <v>0</v>
      </c>
      <c r="N347" s="14">
        <f t="shared" si="290"/>
        <v>0</v>
      </c>
      <c r="O347" s="14">
        <f t="shared" si="290"/>
        <v>0</v>
      </c>
      <c r="P347" s="14">
        <f t="shared" si="290"/>
        <v>0</v>
      </c>
      <c r="Q347" s="68"/>
      <c r="R347" s="68"/>
      <c r="S347" s="68"/>
      <c r="T347" s="68"/>
      <c r="U347" s="60"/>
    </row>
    <row r="348" spans="1:21" ht="15" hidden="1">
      <c r="A348" s="6"/>
      <c r="B348" s="6"/>
      <c r="C348" s="6"/>
      <c r="D348" s="6"/>
      <c r="E348" s="7" t="s">
        <v>149</v>
      </c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68"/>
      <c r="R348" s="68"/>
      <c r="S348" s="68"/>
      <c r="T348" s="68"/>
      <c r="U348" s="60"/>
    </row>
    <row r="349" spans="1:21" ht="25.5" hidden="1">
      <c r="A349" s="6">
        <v>2961</v>
      </c>
      <c r="B349" s="6" t="s">
        <v>244</v>
      </c>
      <c r="C349" s="6" t="s">
        <v>169</v>
      </c>
      <c r="D349" s="6" t="s">
        <v>145</v>
      </c>
      <c r="E349" s="7" t="s">
        <v>314</v>
      </c>
      <c r="F349" s="14">
        <f>SUM(G349,H349)</f>
        <v>0</v>
      </c>
      <c r="G349" s="14">
        <v>0</v>
      </c>
      <c r="H349" s="14">
        <v>0</v>
      </c>
      <c r="I349" s="14"/>
      <c r="J349" s="14"/>
      <c r="K349" s="14">
        <f>SUM(L349,M349)</f>
        <v>0</v>
      </c>
      <c r="L349" s="14">
        <v>0</v>
      </c>
      <c r="M349" s="14">
        <v>0</v>
      </c>
      <c r="N349" s="14">
        <f>SUM(O349,P349)</f>
        <v>0</v>
      </c>
      <c r="O349" s="14">
        <v>0</v>
      </c>
      <c r="P349" s="14">
        <f>SUM(Q349,R349)</f>
        <v>0</v>
      </c>
      <c r="Q349" s="68"/>
      <c r="R349" s="68"/>
      <c r="S349" s="68"/>
      <c r="T349" s="68"/>
      <c r="U349" s="60"/>
    </row>
    <row r="350" spans="1:21" ht="25.5" hidden="1">
      <c r="A350" s="6">
        <v>2970</v>
      </c>
      <c r="B350" s="6" t="s">
        <v>244</v>
      </c>
      <c r="C350" s="6" t="s">
        <v>172</v>
      </c>
      <c r="D350" s="6" t="s">
        <v>146</v>
      </c>
      <c r="E350" s="7" t="s">
        <v>315</v>
      </c>
      <c r="F350" s="14">
        <f t="shared" ref="F350:P350" si="291">SUM(F352)</f>
        <v>0</v>
      </c>
      <c r="G350" s="14">
        <f t="shared" si="291"/>
        <v>0</v>
      </c>
      <c r="H350" s="14">
        <f t="shared" si="291"/>
        <v>0</v>
      </c>
      <c r="I350" s="14"/>
      <c r="J350" s="14"/>
      <c r="K350" s="14">
        <f t="shared" si="291"/>
        <v>0</v>
      </c>
      <c r="L350" s="14">
        <f t="shared" si="291"/>
        <v>0</v>
      </c>
      <c r="M350" s="14">
        <f t="shared" si="291"/>
        <v>0</v>
      </c>
      <c r="N350" s="14">
        <f t="shared" si="291"/>
        <v>0</v>
      </c>
      <c r="O350" s="14">
        <f t="shared" si="291"/>
        <v>0</v>
      </c>
      <c r="P350" s="14">
        <f t="shared" si="291"/>
        <v>0</v>
      </c>
      <c r="Q350" s="68"/>
      <c r="R350" s="68"/>
      <c r="S350" s="68"/>
      <c r="T350" s="68"/>
      <c r="U350" s="60"/>
    </row>
    <row r="351" spans="1:21" ht="15" hidden="1">
      <c r="A351" s="6"/>
      <c r="B351" s="6"/>
      <c r="C351" s="6"/>
      <c r="D351" s="6"/>
      <c r="E351" s="7" t="s">
        <v>149</v>
      </c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68"/>
      <c r="R351" s="68"/>
      <c r="S351" s="68"/>
      <c r="T351" s="68"/>
      <c r="U351" s="60"/>
    </row>
    <row r="352" spans="1:21" ht="25.5" hidden="1">
      <c r="A352" s="6">
        <v>2971</v>
      </c>
      <c r="B352" s="6" t="s">
        <v>244</v>
      </c>
      <c r="C352" s="6" t="s">
        <v>172</v>
      </c>
      <c r="D352" s="6" t="s">
        <v>145</v>
      </c>
      <c r="E352" s="7" t="s">
        <v>315</v>
      </c>
      <c r="F352" s="14">
        <f>SUM(G352,H352)</f>
        <v>0</v>
      </c>
      <c r="G352" s="14">
        <v>0</v>
      </c>
      <c r="H352" s="14">
        <v>0</v>
      </c>
      <c r="I352" s="14"/>
      <c r="J352" s="14"/>
      <c r="K352" s="14">
        <f>SUM(L352,M352)</f>
        <v>0</v>
      </c>
      <c r="L352" s="14">
        <v>0</v>
      </c>
      <c r="M352" s="14">
        <v>0</v>
      </c>
      <c r="N352" s="14">
        <f>SUM(O352,P352)</f>
        <v>0</v>
      </c>
      <c r="O352" s="14">
        <v>0</v>
      </c>
      <c r="P352" s="14">
        <f>SUM(Q352,R352)</f>
        <v>0</v>
      </c>
      <c r="Q352" s="68"/>
      <c r="R352" s="68"/>
      <c r="S352" s="68"/>
      <c r="T352" s="68"/>
      <c r="U352" s="60"/>
    </row>
    <row r="353" spans="1:21" ht="15" hidden="1">
      <c r="A353" s="6">
        <v>2980</v>
      </c>
      <c r="B353" s="6" t="s">
        <v>244</v>
      </c>
      <c r="C353" s="6" t="s">
        <v>174</v>
      </c>
      <c r="D353" s="6" t="s">
        <v>146</v>
      </c>
      <c r="E353" s="7" t="s">
        <v>316</v>
      </c>
      <c r="F353" s="14">
        <f t="shared" ref="F353:P353" si="292">SUM(F355)</f>
        <v>0</v>
      </c>
      <c r="G353" s="14">
        <f t="shared" si="292"/>
        <v>0</v>
      </c>
      <c r="H353" s="14">
        <f t="shared" si="292"/>
        <v>0</v>
      </c>
      <c r="I353" s="14"/>
      <c r="J353" s="14"/>
      <c r="K353" s="14">
        <f t="shared" si="292"/>
        <v>0</v>
      </c>
      <c r="L353" s="14">
        <f t="shared" si="292"/>
        <v>0</v>
      </c>
      <c r="M353" s="14">
        <f t="shared" si="292"/>
        <v>0</v>
      </c>
      <c r="N353" s="14">
        <f t="shared" si="292"/>
        <v>0</v>
      </c>
      <c r="O353" s="14">
        <f t="shared" si="292"/>
        <v>0</v>
      </c>
      <c r="P353" s="14">
        <f t="shared" si="292"/>
        <v>0</v>
      </c>
      <c r="Q353" s="68"/>
      <c r="R353" s="68"/>
      <c r="S353" s="68"/>
      <c r="T353" s="68"/>
      <c r="U353" s="60"/>
    </row>
    <row r="354" spans="1:21" ht="15" hidden="1">
      <c r="A354" s="6"/>
      <c r="B354" s="6"/>
      <c r="C354" s="6"/>
      <c r="D354" s="6"/>
      <c r="E354" s="7" t="s">
        <v>149</v>
      </c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68"/>
      <c r="R354" s="68"/>
      <c r="S354" s="68"/>
      <c r="T354" s="68"/>
      <c r="U354" s="60"/>
    </row>
    <row r="355" spans="1:21" ht="15" hidden="1">
      <c r="A355" s="6">
        <v>2981</v>
      </c>
      <c r="B355" s="6" t="s">
        <v>244</v>
      </c>
      <c r="C355" s="6" t="s">
        <v>174</v>
      </c>
      <c r="D355" s="6" t="s">
        <v>145</v>
      </c>
      <c r="E355" s="7" t="s">
        <v>316</v>
      </c>
      <c r="F355" s="14">
        <f>SUM(G355,H355)</f>
        <v>0</v>
      </c>
      <c r="G355" s="14">
        <v>0</v>
      </c>
      <c r="H355" s="14">
        <v>0</v>
      </c>
      <c r="I355" s="14"/>
      <c r="J355" s="14"/>
      <c r="K355" s="14">
        <f>SUM(L355,M355)</f>
        <v>0</v>
      </c>
      <c r="L355" s="14">
        <v>0</v>
      </c>
      <c r="M355" s="14">
        <v>0</v>
      </c>
      <c r="N355" s="14">
        <f>SUM(O355,P355)</f>
        <v>0</v>
      </c>
      <c r="O355" s="14">
        <v>0</v>
      </c>
      <c r="P355" s="14">
        <f>SUM(Q355,R355)</f>
        <v>0</v>
      </c>
      <c r="Q355" s="68"/>
      <c r="R355" s="68"/>
      <c r="S355" s="68"/>
      <c r="T355" s="68"/>
      <c r="U355" s="60"/>
    </row>
    <row r="356" spans="1:21" s="13" customFormat="1" ht="63.75">
      <c r="A356" s="9">
        <v>3000</v>
      </c>
      <c r="B356" s="9" t="s">
        <v>318</v>
      </c>
      <c r="C356" s="9" t="s">
        <v>146</v>
      </c>
      <c r="D356" s="9" t="s">
        <v>146</v>
      </c>
      <c r="E356" s="10" t="s">
        <v>317</v>
      </c>
      <c r="F356" s="15">
        <f t="shared" ref="F356:N356" si="293">SUM(F357,F361,F364,F367,F370,F373,F376,F378,F382)</f>
        <v>12650</v>
      </c>
      <c r="G356" s="15">
        <f t="shared" si="293"/>
        <v>6590</v>
      </c>
      <c r="H356" s="15">
        <f t="shared" si="293"/>
        <v>8580</v>
      </c>
      <c r="I356" s="15">
        <f t="shared" si="293"/>
        <v>10670</v>
      </c>
      <c r="J356" s="15">
        <f t="shared" si="293"/>
        <v>12650</v>
      </c>
      <c r="K356" s="15">
        <f t="shared" si="293"/>
        <v>12650</v>
      </c>
      <c r="L356" s="15">
        <f t="shared" si="293"/>
        <v>6590</v>
      </c>
      <c r="M356" s="15">
        <f t="shared" si="293"/>
        <v>8580</v>
      </c>
      <c r="N356" s="15">
        <f t="shared" si="293"/>
        <v>10670</v>
      </c>
      <c r="O356" s="15">
        <f>SUM(O357,O361,O364,O367,O370,O373,O376,O2382,O382)</f>
        <v>12650</v>
      </c>
      <c r="P356" s="15">
        <f>SUM(P357,P361,P364,P367,P370,P373,P376,P378,P382)</f>
        <v>0</v>
      </c>
      <c r="Q356" s="15">
        <f>SUM(Q357,Q361,Q364,Q367,Q370,Q373,Q376,Q378,Q382)</f>
        <v>0</v>
      </c>
      <c r="R356" s="15">
        <f>SUM(R357,R361,R364,R367,R370,R373,R376,R378,R382)</f>
        <v>0</v>
      </c>
      <c r="S356" s="15">
        <f>SUM(S357,S361,S364,S367,S370,S373,S376,S378,S382)</f>
        <v>0</v>
      </c>
      <c r="T356" s="15">
        <f>SUM(T357,T361,T364,T367,T370,T373,T376,T378,T382)</f>
        <v>0</v>
      </c>
      <c r="U356" s="67"/>
    </row>
    <row r="357" spans="1:21" ht="25.5" hidden="1">
      <c r="A357" s="6">
        <v>3010</v>
      </c>
      <c r="B357" s="6" t="s">
        <v>318</v>
      </c>
      <c r="C357" s="6" t="s">
        <v>145</v>
      </c>
      <c r="D357" s="6" t="s">
        <v>146</v>
      </c>
      <c r="E357" s="7" t="s">
        <v>319</v>
      </c>
      <c r="F357" s="14">
        <f t="shared" ref="F357:P357" si="294">SUM(F359:F360)</f>
        <v>0</v>
      </c>
      <c r="G357" s="14">
        <f t="shared" si="294"/>
        <v>0</v>
      </c>
      <c r="H357" s="14">
        <f t="shared" si="294"/>
        <v>0</v>
      </c>
      <c r="I357" s="14"/>
      <c r="J357" s="14"/>
      <c r="K357" s="14">
        <f t="shared" si="294"/>
        <v>0</v>
      </c>
      <c r="L357" s="14">
        <f t="shared" si="294"/>
        <v>0</v>
      </c>
      <c r="M357" s="14">
        <f t="shared" si="294"/>
        <v>0</v>
      </c>
      <c r="N357" s="14">
        <f t="shared" si="294"/>
        <v>0</v>
      </c>
      <c r="O357" s="14">
        <f t="shared" si="294"/>
        <v>0</v>
      </c>
      <c r="P357" s="14">
        <f t="shared" si="294"/>
        <v>0</v>
      </c>
      <c r="Q357" s="68"/>
      <c r="R357" s="68"/>
      <c r="S357" s="68"/>
      <c r="T357" s="68"/>
      <c r="U357" s="60"/>
    </row>
    <row r="358" spans="1:21" ht="15" hidden="1">
      <c r="A358" s="6"/>
      <c r="B358" s="6"/>
      <c r="C358" s="6"/>
      <c r="D358" s="6"/>
      <c r="E358" s="7" t="s">
        <v>149</v>
      </c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68"/>
      <c r="R358" s="68"/>
      <c r="S358" s="68"/>
      <c r="T358" s="68"/>
      <c r="U358" s="60"/>
    </row>
    <row r="359" spans="1:21" ht="15" hidden="1">
      <c r="A359" s="6">
        <v>3011</v>
      </c>
      <c r="B359" s="6" t="s">
        <v>318</v>
      </c>
      <c r="C359" s="6" t="s">
        <v>145</v>
      </c>
      <c r="D359" s="6" t="s">
        <v>145</v>
      </c>
      <c r="E359" s="7" t="s">
        <v>320</v>
      </c>
      <c r="F359" s="14">
        <f>SUM(G359,H359)</f>
        <v>0</v>
      </c>
      <c r="G359" s="14">
        <v>0</v>
      </c>
      <c r="H359" s="14">
        <v>0</v>
      </c>
      <c r="I359" s="14"/>
      <c r="J359" s="14"/>
      <c r="K359" s="14">
        <f>SUM(L359,M359)</f>
        <v>0</v>
      </c>
      <c r="L359" s="14">
        <v>0</v>
      </c>
      <c r="M359" s="14">
        <v>0</v>
      </c>
      <c r="N359" s="14">
        <f>SUM(O359,P359)</f>
        <v>0</v>
      </c>
      <c r="O359" s="14">
        <v>0</v>
      </c>
      <c r="P359" s="14">
        <f>SUM(Q359,R359)</f>
        <v>0</v>
      </c>
      <c r="Q359" s="68"/>
      <c r="R359" s="68"/>
      <c r="S359" s="68"/>
      <c r="T359" s="68"/>
      <c r="U359" s="60"/>
    </row>
    <row r="360" spans="1:21" ht="15" hidden="1">
      <c r="A360" s="6">
        <v>3012</v>
      </c>
      <c r="B360" s="6" t="s">
        <v>318</v>
      </c>
      <c r="C360" s="6" t="s">
        <v>145</v>
      </c>
      <c r="D360" s="6" t="s">
        <v>152</v>
      </c>
      <c r="E360" s="7" t="s">
        <v>321</v>
      </c>
      <c r="F360" s="14">
        <f>SUM(G360,H360)</f>
        <v>0</v>
      </c>
      <c r="G360" s="14">
        <v>0</v>
      </c>
      <c r="H360" s="14">
        <v>0</v>
      </c>
      <c r="I360" s="14"/>
      <c r="J360" s="14"/>
      <c r="K360" s="14">
        <f>SUM(L360,M360)</f>
        <v>0</v>
      </c>
      <c r="L360" s="14">
        <v>0</v>
      </c>
      <c r="M360" s="14">
        <v>0</v>
      </c>
      <c r="N360" s="14">
        <f>SUM(O360,P360)</f>
        <v>0</v>
      </c>
      <c r="O360" s="14">
        <v>0</v>
      </c>
      <c r="P360" s="14">
        <f>SUM(Q360,R360)</f>
        <v>0</v>
      </c>
      <c r="Q360" s="68"/>
      <c r="R360" s="68"/>
      <c r="S360" s="68"/>
      <c r="T360" s="68"/>
      <c r="U360" s="60"/>
    </row>
    <row r="361" spans="1:21" ht="15" hidden="1">
      <c r="A361" s="6">
        <v>3020</v>
      </c>
      <c r="B361" s="6" t="s">
        <v>318</v>
      </c>
      <c r="C361" s="6" t="s">
        <v>152</v>
      </c>
      <c r="D361" s="6" t="s">
        <v>146</v>
      </c>
      <c r="E361" s="7" t="s">
        <v>322</v>
      </c>
      <c r="F361" s="14">
        <f t="shared" ref="F361:P361" si="295">SUM(F363)</f>
        <v>0</v>
      </c>
      <c r="G361" s="14">
        <f t="shared" si="295"/>
        <v>0</v>
      </c>
      <c r="H361" s="14">
        <f t="shared" si="295"/>
        <v>0</v>
      </c>
      <c r="I361" s="14"/>
      <c r="J361" s="14"/>
      <c r="K361" s="14">
        <f t="shared" si="295"/>
        <v>0</v>
      </c>
      <c r="L361" s="14">
        <f t="shared" si="295"/>
        <v>0</v>
      </c>
      <c r="M361" s="14">
        <f t="shared" si="295"/>
        <v>0</v>
      </c>
      <c r="N361" s="14">
        <f t="shared" si="295"/>
        <v>0</v>
      </c>
      <c r="O361" s="14">
        <f t="shared" si="295"/>
        <v>0</v>
      </c>
      <c r="P361" s="14">
        <f t="shared" si="295"/>
        <v>0</v>
      </c>
      <c r="Q361" s="68"/>
      <c r="R361" s="68"/>
      <c r="S361" s="68"/>
      <c r="T361" s="68"/>
      <c r="U361" s="60"/>
    </row>
    <row r="362" spans="1:21" ht="15" hidden="1">
      <c r="A362" s="6"/>
      <c r="B362" s="6"/>
      <c r="C362" s="6"/>
      <c r="D362" s="6"/>
      <c r="E362" s="7" t="s">
        <v>149</v>
      </c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68"/>
      <c r="R362" s="68"/>
      <c r="S362" s="68"/>
      <c r="T362" s="68"/>
      <c r="U362" s="60"/>
    </row>
    <row r="363" spans="1:21" ht="15" hidden="1">
      <c r="A363" s="6">
        <v>3021</v>
      </c>
      <c r="B363" s="6" t="s">
        <v>318</v>
      </c>
      <c r="C363" s="6" t="s">
        <v>152</v>
      </c>
      <c r="D363" s="6" t="s">
        <v>145</v>
      </c>
      <c r="E363" s="7" t="s">
        <v>322</v>
      </c>
      <c r="F363" s="14">
        <f>SUM(G363,H363)</f>
        <v>0</v>
      </c>
      <c r="G363" s="14">
        <v>0</v>
      </c>
      <c r="H363" s="14">
        <v>0</v>
      </c>
      <c r="I363" s="14"/>
      <c r="J363" s="14"/>
      <c r="K363" s="14">
        <f>SUM(L363,M363)</f>
        <v>0</v>
      </c>
      <c r="L363" s="14">
        <v>0</v>
      </c>
      <c r="M363" s="14">
        <v>0</v>
      </c>
      <c r="N363" s="14">
        <f>SUM(O363,P363)</f>
        <v>0</v>
      </c>
      <c r="O363" s="14">
        <v>0</v>
      </c>
      <c r="P363" s="14">
        <f>SUM(Q363,R363)</f>
        <v>0</v>
      </c>
      <c r="Q363" s="68"/>
      <c r="R363" s="68"/>
      <c r="S363" s="68"/>
      <c r="T363" s="68"/>
      <c r="U363" s="60"/>
    </row>
    <row r="364" spans="1:21" ht="15" hidden="1">
      <c r="A364" s="6">
        <v>3030</v>
      </c>
      <c r="B364" s="6" t="s">
        <v>318</v>
      </c>
      <c r="C364" s="6" t="s">
        <v>154</v>
      </c>
      <c r="D364" s="6" t="s">
        <v>146</v>
      </c>
      <c r="E364" s="7" t="s">
        <v>323</v>
      </c>
      <c r="F364" s="14">
        <f t="shared" ref="F364:P364" si="296">SUM(F366)</f>
        <v>0</v>
      </c>
      <c r="G364" s="14">
        <f t="shared" si="296"/>
        <v>0</v>
      </c>
      <c r="H364" s="14">
        <f t="shared" si="296"/>
        <v>0</v>
      </c>
      <c r="I364" s="14"/>
      <c r="J364" s="14"/>
      <c r="K364" s="14">
        <f t="shared" si="296"/>
        <v>0</v>
      </c>
      <c r="L364" s="14">
        <f t="shared" si="296"/>
        <v>0</v>
      </c>
      <c r="M364" s="14">
        <f t="shared" si="296"/>
        <v>0</v>
      </c>
      <c r="N364" s="14">
        <f t="shared" si="296"/>
        <v>0</v>
      </c>
      <c r="O364" s="14">
        <f t="shared" si="296"/>
        <v>0</v>
      </c>
      <c r="P364" s="14">
        <f t="shared" si="296"/>
        <v>0</v>
      </c>
      <c r="Q364" s="68"/>
      <c r="R364" s="68"/>
      <c r="S364" s="68"/>
      <c r="T364" s="68"/>
      <c r="U364" s="60"/>
    </row>
    <row r="365" spans="1:21" ht="15" hidden="1">
      <c r="A365" s="6"/>
      <c r="B365" s="6"/>
      <c r="C365" s="6"/>
      <c r="D365" s="6"/>
      <c r="E365" s="7" t="s">
        <v>149</v>
      </c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68"/>
      <c r="R365" s="68"/>
      <c r="S365" s="68"/>
      <c r="T365" s="68"/>
      <c r="U365" s="60"/>
    </row>
    <row r="366" spans="1:21" ht="15" hidden="1">
      <c r="A366" s="6">
        <v>3031</v>
      </c>
      <c r="B366" s="6" t="s">
        <v>318</v>
      </c>
      <c r="C366" s="6" t="s">
        <v>154</v>
      </c>
      <c r="D366" s="6" t="s">
        <v>145</v>
      </c>
      <c r="E366" s="7" t="s">
        <v>323</v>
      </c>
      <c r="F366" s="14">
        <f>SUM(G366,H366)</f>
        <v>0</v>
      </c>
      <c r="G366" s="14">
        <v>0</v>
      </c>
      <c r="H366" s="14">
        <v>0</v>
      </c>
      <c r="I366" s="14"/>
      <c r="J366" s="14"/>
      <c r="K366" s="14">
        <f>SUM(L366,M366)</f>
        <v>0</v>
      </c>
      <c r="L366" s="14">
        <v>0</v>
      </c>
      <c r="M366" s="14">
        <v>0</v>
      </c>
      <c r="N366" s="14">
        <f>SUM(O366,P366)</f>
        <v>0</v>
      </c>
      <c r="O366" s="14">
        <v>0</v>
      </c>
      <c r="P366" s="14">
        <f>SUM(Q366,R366)</f>
        <v>0</v>
      </c>
      <c r="Q366" s="68"/>
      <c r="R366" s="68"/>
      <c r="S366" s="68"/>
      <c r="T366" s="68"/>
      <c r="U366" s="60"/>
    </row>
    <row r="367" spans="1:21" ht="15" hidden="1">
      <c r="A367" s="6">
        <v>3040</v>
      </c>
      <c r="B367" s="6" t="s">
        <v>318</v>
      </c>
      <c r="C367" s="6" t="s">
        <v>163</v>
      </c>
      <c r="D367" s="6" t="s">
        <v>146</v>
      </c>
      <c r="E367" s="7" t="s">
        <v>324</v>
      </c>
      <c r="F367" s="14">
        <f t="shared" ref="F367:P367" si="297">SUM(F369)</f>
        <v>0</v>
      </c>
      <c r="G367" s="14">
        <f t="shared" si="297"/>
        <v>0</v>
      </c>
      <c r="H367" s="14">
        <f t="shared" si="297"/>
        <v>0</v>
      </c>
      <c r="I367" s="14"/>
      <c r="J367" s="14"/>
      <c r="K367" s="14">
        <f t="shared" si="297"/>
        <v>0</v>
      </c>
      <c r="L367" s="14">
        <f t="shared" si="297"/>
        <v>0</v>
      </c>
      <c r="M367" s="14">
        <f t="shared" si="297"/>
        <v>0</v>
      </c>
      <c r="N367" s="14">
        <f t="shared" si="297"/>
        <v>0</v>
      </c>
      <c r="O367" s="14">
        <f t="shared" si="297"/>
        <v>0</v>
      </c>
      <c r="P367" s="14">
        <f t="shared" si="297"/>
        <v>0</v>
      </c>
      <c r="Q367" s="68"/>
      <c r="R367" s="68"/>
      <c r="S367" s="68"/>
      <c r="T367" s="68"/>
      <c r="U367" s="60"/>
    </row>
    <row r="368" spans="1:21" ht="15" hidden="1">
      <c r="A368" s="6"/>
      <c r="B368" s="6"/>
      <c r="C368" s="6"/>
      <c r="D368" s="6"/>
      <c r="E368" s="7" t="s">
        <v>149</v>
      </c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68"/>
      <c r="R368" s="68"/>
      <c r="S368" s="68"/>
      <c r="T368" s="68"/>
      <c r="U368" s="60"/>
    </row>
    <row r="369" spans="1:21" ht="15" hidden="1">
      <c r="A369" s="6">
        <v>3041</v>
      </c>
      <c r="B369" s="6" t="s">
        <v>318</v>
      </c>
      <c r="C369" s="6" t="s">
        <v>163</v>
      </c>
      <c r="D369" s="6" t="s">
        <v>145</v>
      </c>
      <c r="E369" s="7" t="s">
        <v>324</v>
      </c>
      <c r="F369" s="14">
        <f>SUM(G369,H369)</f>
        <v>0</v>
      </c>
      <c r="G369" s="14">
        <v>0</v>
      </c>
      <c r="H369" s="14">
        <v>0</v>
      </c>
      <c r="I369" s="14"/>
      <c r="J369" s="14"/>
      <c r="K369" s="14">
        <f>SUM(L369,M369)</f>
        <v>0</v>
      </c>
      <c r="L369" s="14">
        <v>0</v>
      </c>
      <c r="M369" s="14">
        <v>0</v>
      </c>
      <c r="N369" s="14">
        <f>SUM(O369,P369)</f>
        <v>0</v>
      </c>
      <c r="O369" s="14">
        <v>0</v>
      </c>
      <c r="P369" s="14">
        <f>SUM(Q369,R369)</f>
        <v>0</v>
      </c>
      <c r="Q369" s="68"/>
      <c r="R369" s="68"/>
      <c r="S369" s="68"/>
      <c r="T369" s="68"/>
      <c r="U369" s="60"/>
    </row>
    <row r="370" spans="1:21" ht="15" hidden="1">
      <c r="A370" s="6">
        <v>3050</v>
      </c>
      <c r="B370" s="6" t="s">
        <v>318</v>
      </c>
      <c r="C370" s="6" t="s">
        <v>166</v>
      </c>
      <c r="D370" s="6" t="s">
        <v>146</v>
      </c>
      <c r="E370" s="7" t="s">
        <v>325</v>
      </c>
      <c r="F370" s="14">
        <f t="shared" ref="F370:P370" si="298">SUM(F372)</f>
        <v>0</v>
      </c>
      <c r="G370" s="14">
        <f t="shared" si="298"/>
        <v>0</v>
      </c>
      <c r="H370" s="14">
        <f t="shared" si="298"/>
        <v>0</v>
      </c>
      <c r="I370" s="14"/>
      <c r="J370" s="14"/>
      <c r="K370" s="14">
        <f t="shared" si="298"/>
        <v>0</v>
      </c>
      <c r="L370" s="14">
        <f t="shared" si="298"/>
        <v>0</v>
      </c>
      <c r="M370" s="14">
        <f t="shared" si="298"/>
        <v>0</v>
      </c>
      <c r="N370" s="14">
        <f t="shared" si="298"/>
        <v>0</v>
      </c>
      <c r="O370" s="14">
        <f t="shared" si="298"/>
        <v>0</v>
      </c>
      <c r="P370" s="14">
        <f t="shared" si="298"/>
        <v>0</v>
      </c>
      <c r="Q370" s="68"/>
      <c r="R370" s="68"/>
      <c r="S370" s="68"/>
      <c r="T370" s="68"/>
      <c r="U370" s="60"/>
    </row>
    <row r="371" spans="1:21" ht="15" hidden="1">
      <c r="A371" s="6"/>
      <c r="B371" s="6"/>
      <c r="C371" s="6"/>
      <c r="D371" s="6"/>
      <c r="E371" s="7" t="s">
        <v>149</v>
      </c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68"/>
      <c r="R371" s="68"/>
      <c r="S371" s="68"/>
      <c r="T371" s="68"/>
      <c r="U371" s="60"/>
    </row>
    <row r="372" spans="1:21" ht="15" hidden="1">
      <c r="A372" s="6">
        <v>3051</v>
      </c>
      <c r="B372" s="6" t="s">
        <v>318</v>
      </c>
      <c r="C372" s="6" t="s">
        <v>166</v>
      </c>
      <c r="D372" s="6" t="s">
        <v>145</v>
      </c>
      <c r="E372" s="7" t="s">
        <v>325</v>
      </c>
      <c r="F372" s="14">
        <f>SUM(G372,H372)</f>
        <v>0</v>
      </c>
      <c r="G372" s="14">
        <v>0</v>
      </c>
      <c r="H372" s="14">
        <v>0</v>
      </c>
      <c r="I372" s="14"/>
      <c r="J372" s="14"/>
      <c r="K372" s="14">
        <f>SUM(L372,M372)</f>
        <v>0</v>
      </c>
      <c r="L372" s="14">
        <v>0</v>
      </c>
      <c r="M372" s="14">
        <v>0</v>
      </c>
      <c r="N372" s="14">
        <f>SUM(O372,P372)</f>
        <v>0</v>
      </c>
      <c r="O372" s="14">
        <v>0</v>
      </c>
      <c r="P372" s="14">
        <f>SUM(Q372,R372)</f>
        <v>0</v>
      </c>
      <c r="Q372" s="68"/>
      <c r="R372" s="68"/>
      <c r="S372" s="68"/>
      <c r="T372" s="68"/>
      <c r="U372" s="60"/>
    </row>
    <row r="373" spans="1:21" ht="15" hidden="1">
      <c r="A373" s="6">
        <v>3060</v>
      </c>
      <c r="B373" s="6" t="s">
        <v>318</v>
      </c>
      <c r="C373" s="6" t="s">
        <v>169</v>
      </c>
      <c r="D373" s="6" t="s">
        <v>146</v>
      </c>
      <c r="E373" s="7" t="s">
        <v>326</v>
      </c>
      <c r="F373" s="14">
        <f t="shared" ref="F373:P373" si="299">SUM(F375)</f>
        <v>0</v>
      </c>
      <c r="G373" s="14">
        <f t="shared" si="299"/>
        <v>0</v>
      </c>
      <c r="H373" s="14">
        <f t="shared" si="299"/>
        <v>0</v>
      </c>
      <c r="I373" s="14"/>
      <c r="J373" s="14"/>
      <c r="K373" s="14">
        <f t="shared" si="299"/>
        <v>0</v>
      </c>
      <c r="L373" s="14">
        <f t="shared" si="299"/>
        <v>0</v>
      </c>
      <c r="M373" s="14">
        <f t="shared" si="299"/>
        <v>0</v>
      </c>
      <c r="N373" s="14">
        <f t="shared" si="299"/>
        <v>0</v>
      </c>
      <c r="O373" s="14">
        <f t="shared" si="299"/>
        <v>0</v>
      </c>
      <c r="P373" s="14">
        <f t="shared" si="299"/>
        <v>0</v>
      </c>
      <c r="Q373" s="68"/>
      <c r="R373" s="68"/>
      <c r="S373" s="68"/>
      <c r="T373" s="68"/>
      <c r="U373" s="60"/>
    </row>
    <row r="374" spans="1:21" ht="15" hidden="1">
      <c r="A374" s="6"/>
      <c r="B374" s="6"/>
      <c r="C374" s="6"/>
      <c r="D374" s="6"/>
      <c r="E374" s="7" t="s">
        <v>149</v>
      </c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68"/>
      <c r="R374" s="68"/>
      <c r="S374" s="68"/>
      <c r="T374" s="68"/>
      <c r="U374" s="60"/>
    </row>
    <row r="375" spans="1:21" ht="15" hidden="1">
      <c r="A375" s="6">
        <v>3061</v>
      </c>
      <c r="B375" s="6" t="s">
        <v>318</v>
      </c>
      <c r="C375" s="6" t="s">
        <v>169</v>
      </c>
      <c r="D375" s="6" t="s">
        <v>145</v>
      </c>
      <c r="E375" s="7" t="s">
        <v>326</v>
      </c>
      <c r="F375" s="14">
        <f>SUM(G375,H375)</f>
        <v>0</v>
      </c>
      <c r="G375" s="14">
        <v>0</v>
      </c>
      <c r="H375" s="14">
        <v>0</v>
      </c>
      <c r="I375" s="14"/>
      <c r="J375" s="14"/>
      <c r="K375" s="14">
        <f>SUM(L375,M375)</f>
        <v>0</v>
      </c>
      <c r="L375" s="14">
        <v>0</v>
      </c>
      <c r="M375" s="14">
        <v>0</v>
      </c>
      <c r="N375" s="14">
        <f>SUM(O375,P375)</f>
        <v>0</v>
      </c>
      <c r="O375" s="14">
        <v>0</v>
      </c>
      <c r="P375" s="14">
        <f>SUM(Q375,R375)</f>
        <v>0</v>
      </c>
      <c r="Q375" s="68"/>
      <c r="R375" s="68"/>
      <c r="S375" s="68"/>
      <c r="T375" s="68"/>
      <c r="U375" s="60"/>
    </row>
    <row r="376" spans="1:21" s="13" customFormat="1" ht="38.25">
      <c r="A376" s="9">
        <v>3070</v>
      </c>
      <c r="B376" s="9" t="s">
        <v>318</v>
      </c>
      <c r="C376" s="9" t="s">
        <v>172</v>
      </c>
      <c r="D376" s="9" t="s">
        <v>146</v>
      </c>
      <c r="E376" s="10" t="s">
        <v>327</v>
      </c>
      <c r="F376" s="15">
        <f t="shared" ref="F376:T376" si="300">SUM(F377)</f>
        <v>12650</v>
      </c>
      <c r="G376" s="15">
        <f t="shared" si="300"/>
        <v>6590</v>
      </c>
      <c r="H376" s="15">
        <f t="shared" si="300"/>
        <v>8580</v>
      </c>
      <c r="I376" s="15">
        <f t="shared" si="300"/>
        <v>10670</v>
      </c>
      <c r="J376" s="15">
        <f t="shared" si="300"/>
        <v>12650</v>
      </c>
      <c r="K376" s="15">
        <f t="shared" si="300"/>
        <v>12650</v>
      </c>
      <c r="L376" s="15">
        <f t="shared" si="300"/>
        <v>6590</v>
      </c>
      <c r="M376" s="15">
        <f t="shared" si="300"/>
        <v>8580</v>
      </c>
      <c r="N376" s="15">
        <f t="shared" si="300"/>
        <v>10670</v>
      </c>
      <c r="O376" s="15">
        <f t="shared" si="300"/>
        <v>12650</v>
      </c>
      <c r="P376" s="15">
        <f t="shared" si="300"/>
        <v>0</v>
      </c>
      <c r="Q376" s="15">
        <f t="shared" si="300"/>
        <v>0</v>
      </c>
      <c r="R376" s="15">
        <f t="shared" si="300"/>
        <v>0</v>
      </c>
      <c r="S376" s="15">
        <f t="shared" si="300"/>
        <v>0</v>
      </c>
      <c r="T376" s="15">
        <f t="shared" si="300"/>
        <v>0</v>
      </c>
      <c r="U376" s="67"/>
    </row>
    <row r="377" spans="1:21" ht="25.5">
      <c r="A377" s="6">
        <v>3071</v>
      </c>
      <c r="B377" s="6" t="s">
        <v>318</v>
      </c>
      <c r="C377" s="6" t="s">
        <v>172</v>
      </c>
      <c r="D377" s="6" t="s">
        <v>145</v>
      </c>
      <c r="E377" s="7" t="s">
        <v>327</v>
      </c>
      <c r="F377" s="14">
        <f>SUM(F387:F388)</f>
        <v>12650</v>
      </c>
      <c r="G377" s="14">
        <f t="shared" ref="G377:T377" si="301">SUM(G387:G388)</f>
        <v>6590</v>
      </c>
      <c r="H377" s="14">
        <f t="shared" si="301"/>
        <v>8580</v>
      </c>
      <c r="I377" s="14">
        <f t="shared" si="301"/>
        <v>10670</v>
      </c>
      <c r="J377" s="14">
        <f t="shared" si="301"/>
        <v>12650</v>
      </c>
      <c r="K377" s="14">
        <f t="shared" si="301"/>
        <v>12650</v>
      </c>
      <c r="L377" s="14">
        <f t="shared" si="301"/>
        <v>6590</v>
      </c>
      <c r="M377" s="14">
        <f t="shared" si="301"/>
        <v>8580</v>
      </c>
      <c r="N377" s="14">
        <f t="shared" si="301"/>
        <v>10670</v>
      </c>
      <c r="O377" s="14">
        <f t="shared" si="301"/>
        <v>12650</v>
      </c>
      <c r="P377" s="14">
        <f t="shared" si="301"/>
        <v>0</v>
      </c>
      <c r="Q377" s="14">
        <f t="shared" si="301"/>
        <v>0</v>
      </c>
      <c r="R377" s="14">
        <f t="shared" si="301"/>
        <v>0</v>
      </c>
      <c r="S377" s="14">
        <f t="shared" si="301"/>
        <v>0</v>
      </c>
      <c r="T377" s="14">
        <f t="shared" si="301"/>
        <v>0</v>
      </c>
      <c r="U377" s="60"/>
    </row>
    <row r="378" spans="1:21" ht="38.25" hidden="1">
      <c r="A378" s="6">
        <v>3080</v>
      </c>
      <c r="B378" s="6" t="s">
        <v>318</v>
      </c>
      <c r="C378" s="6" t="s">
        <v>174</v>
      </c>
      <c r="D378" s="6" t="s">
        <v>146</v>
      </c>
      <c r="E378" s="7" t="s">
        <v>328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60"/>
    </row>
    <row r="379" spans="1:21" ht="15" hidden="1">
      <c r="A379" s="6"/>
      <c r="B379" s="6"/>
      <c r="C379" s="6"/>
      <c r="D379" s="6"/>
      <c r="E379" s="7" t="s">
        <v>149</v>
      </c>
      <c r="F379" s="14">
        <f t="shared" ref="F379:F380" si="302">SUM(K379,P379)</f>
        <v>137644.1</v>
      </c>
      <c r="G379" s="14">
        <f t="shared" ref="G379:G380" si="303">SUM(L379,Q379)</f>
        <v>38851.800000000003</v>
      </c>
      <c r="H379" s="14">
        <f t="shared" ref="H379:H380" si="304">SUM(M379,R379)</f>
        <v>72688.600000000006</v>
      </c>
      <c r="I379" s="14">
        <f t="shared" ref="I379:I380" si="305">SUM(N379,S379)</f>
        <v>103447.9</v>
      </c>
      <c r="J379" s="14">
        <f t="shared" ref="J379:J380" si="306">SUM(O379,T379)</f>
        <v>137644.1</v>
      </c>
      <c r="K379" s="14">
        <f t="shared" ref="K379:K380" si="307">O379</f>
        <v>137644.1</v>
      </c>
      <c r="L379" s="14">
        <v>38851.800000000003</v>
      </c>
      <c r="M379" s="14">
        <v>72688.600000000006</v>
      </c>
      <c r="N379" s="14">
        <v>103447.9</v>
      </c>
      <c r="O379" s="14">
        <v>137644.1</v>
      </c>
      <c r="P379" s="14"/>
      <c r="Q379" s="14"/>
      <c r="R379" s="14"/>
      <c r="S379" s="14"/>
      <c r="T379" s="14"/>
      <c r="U379" s="60"/>
    </row>
    <row r="380" spans="1:21" ht="38.25" hidden="1">
      <c r="A380" s="6">
        <v>3081</v>
      </c>
      <c r="B380" s="6" t="s">
        <v>318</v>
      </c>
      <c r="C380" s="6" t="s">
        <v>174</v>
      </c>
      <c r="D380" s="6" t="s">
        <v>145</v>
      </c>
      <c r="E380" s="7" t="s">
        <v>328</v>
      </c>
      <c r="F380" s="14">
        <f t="shared" si="302"/>
        <v>3967.4</v>
      </c>
      <c r="G380" s="14">
        <f t="shared" si="303"/>
        <v>793.5</v>
      </c>
      <c r="H380" s="14">
        <f t="shared" si="304"/>
        <v>1785.3</v>
      </c>
      <c r="I380" s="14">
        <f t="shared" si="305"/>
        <v>2777.1</v>
      </c>
      <c r="J380" s="14">
        <f t="shared" si="306"/>
        <v>3967.4</v>
      </c>
      <c r="K380" s="14">
        <f t="shared" si="307"/>
        <v>3967.4</v>
      </c>
      <c r="L380" s="14">
        <v>793.5</v>
      </c>
      <c r="M380" s="14">
        <v>1785.3</v>
      </c>
      <c r="N380" s="14">
        <v>2777.1</v>
      </c>
      <c r="O380" s="14">
        <v>3967.4</v>
      </c>
      <c r="P380" s="14"/>
      <c r="Q380" s="14"/>
      <c r="R380" s="14"/>
      <c r="S380" s="14"/>
      <c r="T380" s="14"/>
      <c r="U380" s="60"/>
    </row>
    <row r="381" spans="1:21" ht="15" hidden="1">
      <c r="A381" s="6"/>
      <c r="B381" s="6"/>
      <c r="C381" s="6"/>
      <c r="D381" s="6"/>
      <c r="E381" s="7" t="s">
        <v>149</v>
      </c>
      <c r="F381" s="14">
        <f t="shared" ref="F381:T381" si="308">SUM(F383:F384)</f>
        <v>141611.5</v>
      </c>
      <c r="G381" s="14">
        <f t="shared" si="308"/>
        <v>39645.300000000003</v>
      </c>
      <c r="H381" s="14">
        <f t="shared" si="308"/>
        <v>74473.900000000009</v>
      </c>
      <c r="I381" s="14">
        <f t="shared" si="308"/>
        <v>106225</v>
      </c>
      <c r="J381" s="14">
        <f t="shared" si="308"/>
        <v>141611.5</v>
      </c>
      <c r="K381" s="14">
        <f t="shared" si="308"/>
        <v>141611.5</v>
      </c>
      <c r="L381" s="14">
        <f t="shared" si="308"/>
        <v>39645.300000000003</v>
      </c>
      <c r="M381" s="14">
        <f t="shared" si="308"/>
        <v>74473.900000000009</v>
      </c>
      <c r="N381" s="14">
        <f t="shared" si="308"/>
        <v>106225</v>
      </c>
      <c r="O381" s="14">
        <f t="shared" si="308"/>
        <v>141611.5</v>
      </c>
      <c r="P381" s="14">
        <f t="shared" si="308"/>
        <v>0</v>
      </c>
      <c r="Q381" s="14">
        <f t="shared" si="308"/>
        <v>0</v>
      </c>
      <c r="R381" s="14">
        <f t="shared" si="308"/>
        <v>0</v>
      </c>
      <c r="S381" s="14">
        <f t="shared" si="308"/>
        <v>0</v>
      </c>
      <c r="T381" s="14">
        <f t="shared" si="308"/>
        <v>0</v>
      </c>
      <c r="U381" s="60"/>
    </row>
    <row r="382" spans="1:21" ht="25.5" hidden="1">
      <c r="A382" s="6">
        <v>3090</v>
      </c>
      <c r="B382" s="6" t="s">
        <v>318</v>
      </c>
      <c r="C382" s="6" t="s">
        <v>244</v>
      </c>
      <c r="D382" s="6" t="s">
        <v>146</v>
      </c>
      <c r="E382" s="7" t="s">
        <v>329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60"/>
    </row>
    <row r="383" spans="1:21" ht="15" hidden="1">
      <c r="A383" s="6"/>
      <c r="B383" s="6"/>
      <c r="C383" s="6"/>
      <c r="D383" s="6"/>
      <c r="E383" s="7" t="s">
        <v>149</v>
      </c>
      <c r="F383" s="14">
        <f t="shared" ref="F383:F384" si="309">SUM(K383,P383)</f>
        <v>137644.1</v>
      </c>
      <c r="G383" s="14">
        <f t="shared" ref="G383:G384" si="310">SUM(L383,Q383)</f>
        <v>38851.800000000003</v>
      </c>
      <c r="H383" s="14">
        <f t="shared" ref="H383:H384" si="311">SUM(M383,R383)</f>
        <v>72688.600000000006</v>
      </c>
      <c r="I383" s="14">
        <f t="shared" ref="I383:I384" si="312">SUM(N383,S383)</f>
        <v>103447.9</v>
      </c>
      <c r="J383" s="14">
        <f t="shared" ref="J383:J384" si="313">SUM(O383,T383)</f>
        <v>137644.1</v>
      </c>
      <c r="K383" s="14">
        <f t="shared" ref="K383:K384" si="314">O383</f>
        <v>137644.1</v>
      </c>
      <c r="L383" s="14">
        <v>38851.800000000003</v>
      </c>
      <c r="M383" s="14">
        <v>72688.600000000006</v>
      </c>
      <c r="N383" s="14">
        <v>103447.9</v>
      </c>
      <c r="O383" s="14">
        <v>137644.1</v>
      </c>
      <c r="P383" s="14"/>
      <c r="Q383" s="14"/>
      <c r="R383" s="14"/>
      <c r="S383" s="14"/>
      <c r="T383" s="14"/>
      <c r="U383" s="60"/>
    </row>
    <row r="384" spans="1:21" ht="25.5" hidden="1">
      <c r="A384" s="6">
        <v>3091</v>
      </c>
      <c r="B384" s="6" t="s">
        <v>318</v>
      </c>
      <c r="C384" s="6" t="s">
        <v>244</v>
      </c>
      <c r="D384" s="6" t="s">
        <v>145</v>
      </c>
      <c r="E384" s="7" t="s">
        <v>329</v>
      </c>
      <c r="F384" s="14">
        <f t="shared" si="309"/>
        <v>3967.4</v>
      </c>
      <c r="G384" s="14">
        <f t="shared" si="310"/>
        <v>793.5</v>
      </c>
      <c r="H384" s="14">
        <f t="shared" si="311"/>
        <v>1785.3</v>
      </c>
      <c r="I384" s="14">
        <f t="shared" si="312"/>
        <v>2777.1</v>
      </c>
      <c r="J384" s="14">
        <f t="shared" si="313"/>
        <v>3967.4</v>
      </c>
      <c r="K384" s="14">
        <f t="shared" si="314"/>
        <v>3967.4</v>
      </c>
      <c r="L384" s="14">
        <v>793.5</v>
      </c>
      <c r="M384" s="14">
        <v>1785.3</v>
      </c>
      <c r="N384" s="14">
        <v>2777.1</v>
      </c>
      <c r="O384" s="14">
        <v>3967.4</v>
      </c>
      <c r="P384" s="14"/>
      <c r="Q384" s="14"/>
      <c r="R384" s="14"/>
      <c r="S384" s="14"/>
      <c r="T384" s="14"/>
      <c r="U384" s="60"/>
    </row>
    <row r="385" spans="1:21" ht="38.25" hidden="1">
      <c r="A385" s="6">
        <v>3092</v>
      </c>
      <c r="B385" s="6" t="s">
        <v>318</v>
      </c>
      <c r="C385" s="6" t="s">
        <v>244</v>
      </c>
      <c r="D385" s="6" t="s">
        <v>152</v>
      </c>
      <c r="E385" s="7" t="s">
        <v>330</v>
      </c>
      <c r="F385" s="14">
        <f t="shared" ref="F385:T385" si="315">SUM(F387:F388)</f>
        <v>12650</v>
      </c>
      <c r="G385" s="14">
        <f t="shared" si="315"/>
        <v>6590</v>
      </c>
      <c r="H385" s="14">
        <f t="shared" si="315"/>
        <v>8580</v>
      </c>
      <c r="I385" s="14">
        <f t="shared" si="315"/>
        <v>10670</v>
      </c>
      <c r="J385" s="14">
        <f t="shared" si="315"/>
        <v>12650</v>
      </c>
      <c r="K385" s="14">
        <f t="shared" si="315"/>
        <v>12650</v>
      </c>
      <c r="L385" s="14">
        <f t="shared" si="315"/>
        <v>6590</v>
      </c>
      <c r="M385" s="14">
        <f t="shared" si="315"/>
        <v>8580</v>
      </c>
      <c r="N385" s="14">
        <f t="shared" si="315"/>
        <v>10670</v>
      </c>
      <c r="O385" s="14">
        <f t="shared" si="315"/>
        <v>12650</v>
      </c>
      <c r="P385" s="14">
        <f t="shared" si="315"/>
        <v>0</v>
      </c>
      <c r="Q385" s="14">
        <f t="shared" si="315"/>
        <v>0</v>
      </c>
      <c r="R385" s="14">
        <f t="shared" si="315"/>
        <v>0</v>
      </c>
      <c r="S385" s="14">
        <f t="shared" si="315"/>
        <v>0</v>
      </c>
      <c r="T385" s="14">
        <f t="shared" si="315"/>
        <v>0</v>
      </c>
      <c r="U385" s="60"/>
    </row>
    <row r="386" spans="1:21" ht="36">
      <c r="A386" s="6"/>
      <c r="B386" s="6"/>
      <c r="C386" s="6"/>
      <c r="D386" s="6"/>
      <c r="E386" s="48" t="s">
        <v>685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0"/>
    </row>
    <row r="387" spans="1:21" ht="25.5">
      <c r="A387" s="6"/>
      <c r="B387" s="6"/>
      <c r="C387" s="6"/>
      <c r="D387" s="6"/>
      <c r="E387" s="50" t="s">
        <v>711</v>
      </c>
      <c r="F387" s="14">
        <f t="shared" ref="F387:F388" si="316">SUM(K387,P387)</f>
        <v>12650</v>
      </c>
      <c r="G387" s="14">
        <f t="shared" ref="G387:G388" si="317">SUM(L387,Q387)</f>
        <v>6590</v>
      </c>
      <c r="H387" s="14">
        <f t="shared" ref="H387:H388" si="318">SUM(M387,R387)</f>
        <v>8580</v>
      </c>
      <c r="I387" s="14">
        <f t="shared" ref="I387:I388" si="319">SUM(N387,S387)</f>
        <v>10670</v>
      </c>
      <c r="J387" s="14">
        <f t="shared" ref="J387:J388" si="320">SUM(O387,T387)</f>
        <v>12650</v>
      </c>
      <c r="K387" s="14">
        <f t="shared" ref="K387:K388" si="321">O387</f>
        <v>12650</v>
      </c>
      <c r="L387" s="14">
        <v>6590</v>
      </c>
      <c r="M387" s="14">
        <v>8580</v>
      </c>
      <c r="N387" s="14">
        <v>10670</v>
      </c>
      <c r="O387" s="14">
        <v>12650</v>
      </c>
      <c r="P387" s="14"/>
      <c r="Q387" s="14"/>
      <c r="R387" s="14"/>
      <c r="S387" s="14"/>
      <c r="T387" s="14"/>
      <c r="U387" s="60"/>
    </row>
    <row r="388" spans="1:21" ht="38.25">
      <c r="A388" s="6"/>
      <c r="B388" s="6"/>
      <c r="C388" s="6"/>
      <c r="D388" s="6"/>
      <c r="E388" s="50" t="s">
        <v>705</v>
      </c>
      <c r="F388" s="14">
        <f t="shared" si="316"/>
        <v>0</v>
      </c>
      <c r="G388" s="14">
        <f t="shared" si="317"/>
        <v>0</v>
      </c>
      <c r="H388" s="14">
        <f t="shared" si="318"/>
        <v>0</v>
      </c>
      <c r="I388" s="14">
        <f t="shared" si="319"/>
        <v>0</v>
      </c>
      <c r="J388" s="14">
        <f t="shared" si="320"/>
        <v>0</v>
      </c>
      <c r="K388" s="14">
        <f t="shared" si="321"/>
        <v>0</v>
      </c>
      <c r="L388" s="14">
        <v>0</v>
      </c>
      <c r="M388" s="14">
        <v>0</v>
      </c>
      <c r="N388" s="14">
        <v>0</v>
      </c>
      <c r="O388" s="14">
        <v>0</v>
      </c>
      <c r="P388" s="14"/>
      <c r="Q388" s="14"/>
      <c r="R388" s="14"/>
      <c r="S388" s="14"/>
      <c r="T388" s="14"/>
      <c r="U388" s="60"/>
    </row>
    <row r="389" spans="1:21" s="13" customFormat="1" ht="38.25">
      <c r="A389" s="9">
        <v>3100</v>
      </c>
      <c r="B389" s="9" t="s">
        <v>332</v>
      </c>
      <c r="C389" s="9" t="s">
        <v>146</v>
      </c>
      <c r="D389" s="85" t="s">
        <v>146</v>
      </c>
      <c r="E389" s="88" t="s">
        <v>331</v>
      </c>
      <c r="F389" s="86">
        <f t="shared" ref="F389:T389" si="322">SUM(F391)</f>
        <v>62579.8</v>
      </c>
      <c r="G389" s="15">
        <f t="shared" si="322"/>
        <v>7681.2</v>
      </c>
      <c r="H389" s="15">
        <f t="shared" si="322"/>
        <v>8246.7999999999993</v>
      </c>
      <c r="I389" s="15">
        <f t="shared" si="322"/>
        <v>22432.2</v>
      </c>
      <c r="J389" s="15">
        <f t="shared" si="322"/>
        <v>62579.8</v>
      </c>
      <c r="K389" s="15">
        <f t="shared" si="322"/>
        <v>62579.8</v>
      </c>
      <c r="L389" s="15">
        <f t="shared" si="322"/>
        <v>7681.2</v>
      </c>
      <c r="M389" s="15">
        <f t="shared" si="322"/>
        <v>8246.7999999999993</v>
      </c>
      <c r="N389" s="15">
        <f t="shared" si="322"/>
        <v>22432.2</v>
      </c>
      <c r="O389" s="15">
        <f t="shared" si="322"/>
        <v>62579.8</v>
      </c>
      <c r="P389" s="15">
        <f t="shared" si="322"/>
        <v>0</v>
      </c>
      <c r="Q389" s="15">
        <f t="shared" si="322"/>
        <v>0</v>
      </c>
      <c r="R389" s="15">
        <f t="shared" si="322"/>
        <v>0</v>
      </c>
      <c r="S389" s="15">
        <f t="shared" si="322"/>
        <v>0</v>
      </c>
      <c r="T389" s="15">
        <f t="shared" si="322"/>
        <v>0</v>
      </c>
      <c r="U389" s="67"/>
    </row>
    <row r="390" spans="1:21" ht="15">
      <c r="A390" s="6"/>
      <c r="B390" s="6"/>
      <c r="C390" s="6"/>
      <c r="D390" s="6"/>
      <c r="E390" s="87" t="s">
        <v>149</v>
      </c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68"/>
      <c r="R390" s="68"/>
      <c r="S390" s="68"/>
      <c r="T390" s="68"/>
      <c r="U390" s="60"/>
    </row>
    <row r="391" spans="1:21" s="13" customFormat="1" ht="25.5">
      <c r="A391" s="9">
        <v>3110</v>
      </c>
      <c r="B391" s="9" t="s">
        <v>332</v>
      </c>
      <c r="C391" s="9" t="s">
        <v>145</v>
      </c>
      <c r="D391" s="9" t="s">
        <v>146</v>
      </c>
      <c r="E391" s="10" t="s">
        <v>333</v>
      </c>
      <c r="F391" s="15">
        <f t="shared" ref="F391:T391" si="323">SUM(F393)</f>
        <v>62579.8</v>
      </c>
      <c r="G391" s="15">
        <f t="shared" si="323"/>
        <v>7681.2</v>
      </c>
      <c r="H391" s="15">
        <f t="shared" si="323"/>
        <v>8246.7999999999993</v>
      </c>
      <c r="I391" s="15">
        <f t="shared" si="323"/>
        <v>22432.2</v>
      </c>
      <c r="J391" s="15">
        <f t="shared" si="323"/>
        <v>62579.8</v>
      </c>
      <c r="K391" s="15">
        <f t="shared" si="323"/>
        <v>62579.8</v>
      </c>
      <c r="L391" s="15">
        <f t="shared" si="323"/>
        <v>7681.2</v>
      </c>
      <c r="M391" s="15">
        <f t="shared" si="323"/>
        <v>8246.7999999999993</v>
      </c>
      <c r="N391" s="15">
        <f t="shared" si="323"/>
        <v>22432.2</v>
      </c>
      <c r="O391" s="15">
        <f t="shared" si="323"/>
        <v>62579.8</v>
      </c>
      <c r="P391" s="15">
        <f t="shared" si="323"/>
        <v>0</v>
      </c>
      <c r="Q391" s="15">
        <f t="shared" si="323"/>
        <v>0</v>
      </c>
      <c r="R391" s="15">
        <f t="shared" si="323"/>
        <v>0</v>
      </c>
      <c r="S391" s="15">
        <f t="shared" si="323"/>
        <v>0</v>
      </c>
      <c r="T391" s="15">
        <f t="shared" si="323"/>
        <v>0</v>
      </c>
      <c r="U391" s="67"/>
    </row>
    <row r="392" spans="1:21" ht="15">
      <c r="A392" s="6"/>
      <c r="B392" s="6"/>
      <c r="C392" s="6"/>
      <c r="D392" s="6"/>
      <c r="E392" s="7" t="s">
        <v>149</v>
      </c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68"/>
      <c r="R392" s="68"/>
      <c r="S392" s="68"/>
      <c r="T392" s="68"/>
      <c r="U392" s="60"/>
    </row>
    <row r="393" spans="1:21" ht="15">
      <c r="A393" s="6">
        <v>3112</v>
      </c>
      <c r="B393" s="6" t="s">
        <v>332</v>
      </c>
      <c r="C393" s="6" t="s">
        <v>145</v>
      </c>
      <c r="D393" s="6" t="s">
        <v>152</v>
      </c>
      <c r="E393" s="7" t="s">
        <v>334</v>
      </c>
      <c r="F393" s="14">
        <f>SUM(F395)</f>
        <v>62579.8</v>
      </c>
      <c r="G393" s="14">
        <f t="shared" ref="G393:T393" si="324">SUM(G395)</f>
        <v>7681.2</v>
      </c>
      <c r="H393" s="14">
        <f t="shared" si="324"/>
        <v>8246.7999999999993</v>
      </c>
      <c r="I393" s="14">
        <f t="shared" si="324"/>
        <v>22432.2</v>
      </c>
      <c r="J393" s="14">
        <f t="shared" si="324"/>
        <v>62579.8</v>
      </c>
      <c r="K393" s="14">
        <f t="shared" si="324"/>
        <v>62579.8</v>
      </c>
      <c r="L393" s="14">
        <f t="shared" si="324"/>
        <v>7681.2</v>
      </c>
      <c r="M393" s="14">
        <f t="shared" si="324"/>
        <v>8246.7999999999993</v>
      </c>
      <c r="N393" s="14">
        <f t="shared" si="324"/>
        <v>22432.2</v>
      </c>
      <c r="O393" s="14">
        <f t="shared" si="324"/>
        <v>62579.8</v>
      </c>
      <c r="P393" s="14">
        <f t="shared" si="324"/>
        <v>0</v>
      </c>
      <c r="Q393" s="14">
        <f t="shared" si="324"/>
        <v>0</v>
      </c>
      <c r="R393" s="14">
        <f t="shared" si="324"/>
        <v>0</v>
      </c>
      <c r="S393" s="14">
        <f t="shared" si="324"/>
        <v>0</v>
      </c>
      <c r="T393" s="14">
        <f t="shared" si="324"/>
        <v>0</v>
      </c>
      <c r="U393" s="60"/>
    </row>
    <row r="394" spans="1:21" ht="36">
      <c r="A394" s="6"/>
      <c r="B394" s="6"/>
      <c r="C394" s="6"/>
      <c r="D394" s="6"/>
      <c r="E394" s="48" t="s">
        <v>685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78"/>
      <c r="P394" s="80"/>
      <c r="Q394" s="68"/>
      <c r="R394" s="68"/>
      <c r="S394" s="68"/>
      <c r="T394" s="68"/>
      <c r="U394" s="60"/>
    </row>
    <row r="395" spans="1:21" ht="15">
      <c r="A395" s="6"/>
      <c r="B395" s="6"/>
      <c r="C395" s="6"/>
      <c r="D395" s="6"/>
      <c r="E395" s="48" t="s">
        <v>712</v>
      </c>
      <c r="F395" s="14">
        <f t="shared" ref="F395" si="325">SUM(K395,P395)</f>
        <v>62579.8</v>
      </c>
      <c r="G395" s="14">
        <f t="shared" ref="G395" si="326">SUM(L395,Q395)</f>
        <v>7681.2</v>
      </c>
      <c r="H395" s="14">
        <f t="shared" ref="H395" si="327">SUM(M395,R395)</f>
        <v>8246.7999999999993</v>
      </c>
      <c r="I395" s="14">
        <f t="shared" ref="I395" si="328">SUM(N395,S395)</f>
        <v>22432.2</v>
      </c>
      <c r="J395" s="14">
        <f t="shared" ref="J395" si="329">SUM(O395,T395)</f>
        <v>62579.8</v>
      </c>
      <c r="K395" s="14">
        <f t="shared" ref="K395" si="330">O395</f>
        <v>62579.8</v>
      </c>
      <c r="L395" s="14">
        <v>7681.2</v>
      </c>
      <c r="M395" s="14">
        <v>8246.7999999999993</v>
      </c>
      <c r="N395" s="14">
        <v>22432.2</v>
      </c>
      <c r="O395" s="14">
        <v>62579.8</v>
      </c>
      <c r="P395" s="82">
        <f t="shared" ref="P395" si="331">T395</f>
        <v>0</v>
      </c>
      <c r="Q395" s="83"/>
      <c r="R395" s="83"/>
      <c r="S395" s="83"/>
      <c r="T395" s="83"/>
      <c r="U395" s="60"/>
    </row>
  </sheetData>
  <mergeCells count="14">
    <mergeCell ref="P8:P9"/>
    <mergeCell ref="Q8:T8"/>
    <mergeCell ref="A1:M1"/>
    <mergeCell ref="A2:M2"/>
    <mergeCell ref="A4:M4"/>
    <mergeCell ref="A8:A9"/>
    <mergeCell ref="B8:B9"/>
    <mergeCell ref="C8:C9"/>
    <mergeCell ref="D8:D9"/>
    <mergeCell ref="E8:E9"/>
    <mergeCell ref="F8:F9"/>
    <mergeCell ref="G8:J8"/>
    <mergeCell ref="K8:K9"/>
    <mergeCell ref="L8:O8"/>
  </mergeCells>
  <pageMargins left="0" right="0" top="0" bottom="0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4" zoomScaleSheetLayoutView="100" workbookViewId="0">
      <selection activeCell="K21" sqref="K21"/>
    </sheetView>
  </sheetViews>
  <sheetFormatPr defaultRowHeight="12.75" customHeight="1"/>
  <cols>
    <col min="1" max="1" width="7.5703125" style="1" customWidth="1"/>
    <col min="2" max="2" width="47.5703125" style="1" customWidth="1"/>
    <col min="3" max="5" width="8.28515625" style="1" customWidth="1"/>
    <col min="6" max="6" width="8.7109375" style="1" bestFit="1" customWidth="1"/>
    <col min="7" max="15" width="8.28515625" style="1" customWidth="1"/>
    <col min="16" max="16" width="8.7109375" style="1" bestFit="1" customWidth="1"/>
    <col min="17" max="18" width="8.28515625" style="1" customWidth="1"/>
    <col min="19" max="16384" width="9.140625" style="1"/>
  </cols>
  <sheetData>
    <row r="1" spans="1:17" ht="50.1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7" ht="15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7" ht="15" customHeight="1">
      <c r="A3" s="150" t="s">
        <v>598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7" ht="15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8" spans="1:17" ht="39.950000000000003" customHeight="1">
      <c r="A8" s="3" t="s">
        <v>3</v>
      </c>
      <c r="B8" s="4"/>
      <c r="C8" s="125" t="s">
        <v>684</v>
      </c>
      <c r="D8" s="127" t="s">
        <v>5</v>
      </c>
      <c r="E8" s="128"/>
      <c r="F8" s="128"/>
      <c r="G8" s="129"/>
      <c r="H8" s="125" t="s">
        <v>681</v>
      </c>
      <c r="I8" s="127" t="s">
        <v>5</v>
      </c>
      <c r="J8" s="128"/>
      <c r="K8" s="128"/>
      <c r="L8" s="129"/>
      <c r="M8" s="125" t="s">
        <v>678</v>
      </c>
      <c r="N8" s="120" t="s">
        <v>5</v>
      </c>
      <c r="O8" s="121"/>
      <c r="P8" s="121"/>
      <c r="Q8" s="122"/>
    </row>
    <row r="9" spans="1:17" ht="20.100000000000001" customHeight="1">
      <c r="A9" s="3" t="s">
        <v>6</v>
      </c>
      <c r="B9" s="3"/>
      <c r="C9" s="126"/>
      <c r="D9" s="12" t="s">
        <v>674</v>
      </c>
      <c r="E9" s="12" t="s">
        <v>675</v>
      </c>
      <c r="F9" s="12" t="s">
        <v>676</v>
      </c>
      <c r="G9" s="12" t="s">
        <v>677</v>
      </c>
      <c r="H9" s="126"/>
      <c r="I9" s="12" t="s">
        <v>674</v>
      </c>
      <c r="J9" s="12" t="s">
        <v>675</v>
      </c>
      <c r="K9" s="12" t="s">
        <v>676</v>
      </c>
      <c r="L9" s="12" t="s">
        <v>677</v>
      </c>
      <c r="M9" s="126" t="s">
        <v>8</v>
      </c>
      <c r="N9" s="12" t="s">
        <v>674</v>
      </c>
      <c r="O9" s="12" t="s">
        <v>675</v>
      </c>
      <c r="P9" s="12" t="s">
        <v>676</v>
      </c>
      <c r="Q9" s="12" t="s">
        <v>677</v>
      </c>
    </row>
    <row r="10" spans="1:17" ht="15" customHeight="1">
      <c r="A10" s="5">
        <v>1</v>
      </c>
      <c r="B10" s="5">
        <v>2</v>
      </c>
      <c r="C10" s="5">
        <v>3</v>
      </c>
      <c r="D10" s="5">
        <v>3.1</v>
      </c>
      <c r="E10" s="5">
        <v>3.2</v>
      </c>
      <c r="F10" s="5">
        <v>3.3</v>
      </c>
      <c r="G10" s="5">
        <v>3.4</v>
      </c>
      <c r="H10" s="5">
        <v>4</v>
      </c>
      <c r="I10" s="5">
        <v>4.0999999999999996</v>
      </c>
      <c r="J10" s="5">
        <v>4.2</v>
      </c>
      <c r="K10" s="5">
        <v>4.3</v>
      </c>
      <c r="L10" s="5">
        <v>4.4000000000000004</v>
      </c>
      <c r="M10" s="5">
        <v>5</v>
      </c>
      <c r="N10" s="5">
        <v>5.0999999999999996</v>
      </c>
      <c r="O10" s="5">
        <v>5.2</v>
      </c>
      <c r="P10" s="5">
        <v>3.3</v>
      </c>
      <c r="Q10" s="34">
        <v>5.4</v>
      </c>
    </row>
    <row r="11" spans="1:17" ht="39.950000000000003" customHeight="1">
      <c r="A11" s="6">
        <v>7000</v>
      </c>
      <c r="B11" s="7" t="s">
        <v>599</v>
      </c>
      <c r="C11" s="14">
        <f>H11+M11</f>
        <v>0</v>
      </c>
      <c r="D11" s="14">
        <f t="shared" ref="D11:G11" si="0">I11+N11</f>
        <v>11620</v>
      </c>
      <c r="E11" s="14">
        <f t="shared" si="0"/>
        <v>0</v>
      </c>
      <c r="F11" s="14">
        <f t="shared" si="0"/>
        <v>-11620</v>
      </c>
      <c r="G11" s="14">
        <f t="shared" si="0"/>
        <v>0</v>
      </c>
      <c r="H11" s="14">
        <f>'Ekamutner 30,07'!I15-Gorcarnakan_caxs!K11</f>
        <v>0</v>
      </c>
      <c r="I11" s="14">
        <f>'Ekamutner 30,07'!J15-Gorcarnakan_caxs!L11</f>
        <v>0</v>
      </c>
      <c r="J11" s="14">
        <f>'Ekamutner 30,07'!K15-Gorcarnakan_caxs!M11</f>
        <v>0</v>
      </c>
      <c r="K11" s="14">
        <f>'Ekamutner 30,07'!L15-Gorcarnakan_caxs!N11</f>
        <v>0</v>
      </c>
      <c r="L11" s="14">
        <f>'Ekamutner 30,07'!M15-Gorcarnakan_caxs!O11</f>
        <v>0</v>
      </c>
      <c r="M11" s="14">
        <f>'Ekamutner 30,07'!S15-Gorcarnakan_caxs!R11</f>
        <v>0</v>
      </c>
      <c r="N11" s="14">
        <f>'Ekamutner 30,07'!N15-Gorcarnakan_caxs!Q11</f>
        <v>11620</v>
      </c>
      <c r="O11" s="14">
        <f>'Ekamutner 30,07'!O15-Gorcarnakan_caxs!R11</f>
        <v>0</v>
      </c>
      <c r="P11" s="14">
        <f>'Ekamutner 30,07'!P15-Gorcarnakan_caxs!S11</f>
        <v>-11620</v>
      </c>
      <c r="Q11" s="14">
        <f>'Ekamutner 30,07'!Q15-Gorcarnakan_caxs!T11</f>
        <v>0</v>
      </c>
    </row>
    <row r="15" spans="1:17" ht="39.950000000000003" customHeight="1">
      <c r="A15" s="2"/>
    </row>
  </sheetData>
  <mergeCells count="10">
    <mergeCell ref="M8:M9"/>
    <mergeCell ref="N8:Q8"/>
    <mergeCell ref="A1:K1"/>
    <mergeCell ref="A2:K2"/>
    <mergeCell ref="A3:L3"/>
    <mergeCell ref="A4:K4"/>
    <mergeCell ref="C8:C9"/>
    <mergeCell ref="D8:G8"/>
    <mergeCell ref="H8:H9"/>
    <mergeCell ref="I8:L8"/>
  </mergeCells>
  <pageMargins left="1.9" right="0.7" top="0.75" bottom="0.7" header="0.5" footer="0.5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43" zoomScaleSheetLayoutView="100" workbookViewId="0">
      <selection activeCell="R103" sqref="R103"/>
    </sheetView>
  </sheetViews>
  <sheetFormatPr defaultRowHeight="12.75" customHeight="1"/>
  <cols>
    <col min="1" max="1" width="7.5703125" style="1" customWidth="1"/>
    <col min="2" max="2" width="47.5703125" style="1" customWidth="1"/>
    <col min="3" max="3" width="7.28515625" style="1" customWidth="1"/>
    <col min="4" max="8" width="7" style="1" customWidth="1"/>
    <col min="9" max="13" width="7.28515625" style="1" customWidth="1"/>
    <col min="14" max="18" width="6.7109375" style="1" customWidth="1"/>
    <col min="19" max="16384" width="9.140625" style="1"/>
  </cols>
  <sheetData>
    <row r="1" spans="1:19" ht="50.1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9" ht="15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9" ht="15" customHeight="1">
      <c r="A3" s="150" t="s">
        <v>600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9" ht="15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8" spans="1:19" ht="39.950000000000003" customHeight="1">
      <c r="A8" s="123" t="s">
        <v>679</v>
      </c>
      <c r="B8" s="123" t="s">
        <v>335</v>
      </c>
      <c r="C8" s="123" t="s">
        <v>4</v>
      </c>
      <c r="D8" s="125" t="s">
        <v>680</v>
      </c>
      <c r="E8" s="127" t="s">
        <v>5</v>
      </c>
      <c r="F8" s="128"/>
      <c r="G8" s="128"/>
      <c r="H8" s="129"/>
      <c r="I8" s="125" t="s">
        <v>681</v>
      </c>
      <c r="J8" s="127" t="s">
        <v>5</v>
      </c>
      <c r="K8" s="128"/>
      <c r="L8" s="128"/>
      <c r="M8" s="129"/>
      <c r="N8" s="125" t="s">
        <v>678</v>
      </c>
      <c r="O8" s="120" t="s">
        <v>5</v>
      </c>
      <c r="P8" s="121"/>
      <c r="Q8" s="121"/>
      <c r="R8" s="122"/>
    </row>
    <row r="9" spans="1:19" ht="20.100000000000001" customHeight="1">
      <c r="A9" s="124"/>
      <c r="B9" s="124"/>
      <c r="C9" s="124"/>
      <c r="D9" s="126"/>
      <c r="E9" s="12" t="s">
        <v>674</v>
      </c>
      <c r="F9" s="12" t="s">
        <v>675</v>
      </c>
      <c r="G9" s="12" t="s">
        <v>676</v>
      </c>
      <c r="H9" s="12" t="s">
        <v>677</v>
      </c>
      <c r="I9" s="126"/>
      <c r="J9" s="12" t="s">
        <v>674</v>
      </c>
      <c r="K9" s="12" t="s">
        <v>675</v>
      </c>
      <c r="L9" s="12" t="s">
        <v>676</v>
      </c>
      <c r="M9" s="54" t="s">
        <v>677</v>
      </c>
      <c r="N9" s="151" t="s">
        <v>8</v>
      </c>
      <c r="O9" s="54" t="s">
        <v>674</v>
      </c>
      <c r="P9" s="54" t="s">
        <v>675</v>
      </c>
      <c r="Q9" s="54" t="s">
        <v>676</v>
      </c>
      <c r="R9" s="54" t="s">
        <v>677</v>
      </c>
    </row>
    <row r="10" spans="1:19" s="19" customFormat="1" ht="15" customHeight="1">
      <c r="A10" s="56">
        <v>1</v>
      </c>
      <c r="B10" s="56">
        <v>2</v>
      </c>
      <c r="C10" s="56">
        <v>3</v>
      </c>
      <c r="D10" s="56">
        <v>4</v>
      </c>
      <c r="E10" s="56">
        <v>4.0999999999999996</v>
      </c>
      <c r="F10" s="56">
        <v>4.2</v>
      </c>
      <c r="G10" s="56">
        <v>4.3</v>
      </c>
      <c r="H10" s="56">
        <v>4.4000000000000004</v>
      </c>
      <c r="I10" s="56">
        <v>5</v>
      </c>
      <c r="J10" s="56">
        <v>5.0999999999999996</v>
      </c>
      <c r="K10" s="56">
        <v>5.2</v>
      </c>
      <c r="L10" s="57">
        <v>3.3</v>
      </c>
      <c r="M10" s="58">
        <v>5.4</v>
      </c>
      <c r="N10" s="55">
        <v>6</v>
      </c>
      <c r="O10" s="58">
        <v>6.1</v>
      </c>
      <c r="P10" s="58">
        <v>6.2</v>
      </c>
      <c r="Q10" s="58">
        <v>6.3</v>
      </c>
      <c r="R10" s="58">
        <v>6.4</v>
      </c>
      <c r="S10" s="59"/>
    </row>
    <row r="11" spans="1:19" ht="31.5" customHeight="1">
      <c r="A11" s="6">
        <v>8000</v>
      </c>
      <c r="B11" s="7" t="s">
        <v>601</v>
      </c>
      <c r="C11" s="6"/>
      <c r="D11" s="16">
        <f>I11+N11</f>
        <v>7000</v>
      </c>
      <c r="E11" s="16">
        <f t="shared" ref="E11:H11" si="0">J11+O11</f>
        <v>7000</v>
      </c>
      <c r="F11" s="16">
        <f t="shared" si="0"/>
        <v>7000</v>
      </c>
      <c r="G11" s="16">
        <f t="shared" si="0"/>
        <v>7000</v>
      </c>
      <c r="H11" s="16">
        <f t="shared" si="0"/>
        <v>7000</v>
      </c>
      <c r="I11" s="16">
        <f t="shared" ref="I11:M11" si="1">SUM(I13,I73)</f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61">
        <f>N13</f>
        <v>7000</v>
      </c>
      <c r="O11" s="61">
        <f t="shared" ref="O11:R11" si="2">O13</f>
        <v>7000</v>
      </c>
      <c r="P11" s="61">
        <f t="shared" si="2"/>
        <v>7000</v>
      </c>
      <c r="Q11" s="61">
        <f t="shared" si="2"/>
        <v>7000</v>
      </c>
      <c r="R11" s="61">
        <f t="shared" si="2"/>
        <v>7000</v>
      </c>
      <c r="S11" s="21"/>
    </row>
    <row r="12" spans="1:19" ht="15" hidden="1" customHeight="1">
      <c r="A12" s="6"/>
      <c r="B12" s="7" t="s">
        <v>147</v>
      </c>
      <c r="C12" s="6"/>
      <c r="D12" s="16">
        <f t="shared" ref="D12:D72" si="3">I12+N12</f>
        <v>0</v>
      </c>
      <c r="E12" s="16">
        <f t="shared" ref="E12:E72" si="4">J12+O12</f>
        <v>0</v>
      </c>
      <c r="F12" s="16">
        <f t="shared" ref="F12:F72" si="5">K12+P12</f>
        <v>0</v>
      </c>
      <c r="G12" s="16">
        <f t="shared" ref="G12:G72" si="6">L12+Q12</f>
        <v>0</v>
      </c>
      <c r="H12" s="16">
        <f t="shared" ref="H12:H72" si="7">M12+R12</f>
        <v>0</v>
      </c>
      <c r="I12" s="16">
        <f t="shared" ref="I12:M12" si="8">SUM(I14,I74)</f>
        <v>0</v>
      </c>
      <c r="J12" s="16">
        <f t="shared" si="8"/>
        <v>0</v>
      </c>
      <c r="K12" s="16">
        <f t="shared" si="8"/>
        <v>0</v>
      </c>
      <c r="L12" s="16">
        <f t="shared" si="8"/>
        <v>0</v>
      </c>
      <c r="M12" s="16">
        <f t="shared" si="8"/>
        <v>0</v>
      </c>
      <c r="N12" s="61"/>
      <c r="O12" s="61"/>
      <c r="P12" s="61"/>
      <c r="Q12" s="61"/>
      <c r="R12" s="61"/>
      <c r="S12" s="21"/>
    </row>
    <row r="13" spans="1:19" ht="28.5" customHeight="1">
      <c r="A13" s="6">
        <v>8100</v>
      </c>
      <c r="B13" s="7" t="s">
        <v>602</v>
      </c>
      <c r="C13" s="6"/>
      <c r="D13" s="16">
        <f t="shared" si="3"/>
        <v>7000</v>
      </c>
      <c r="E13" s="16">
        <f t="shared" si="4"/>
        <v>7000</v>
      </c>
      <c r="F13" s="16">
        <f t="shared" si="5"/>
        <v>7000</v>
      </c>
      <c r="G13" s="16">
        <f t="shared" si="6"/>
        <v>7000</v>
      </c>
      <c r="H13" s="16">
        <f t="shared" si="7"/>
        <v>7000</v>
      </c>
      <c r="I13" s="16">
        <f t="shared" ref="I13:M13" si="9">SUM(I15,I75)</f>
        <v>0</v>
      </c>
      <c r="J13" s="16">
        <f t="shared" si="9"/>
        <v>0</v>
      </c>
      <c r="K13" s="16">
        <f t="shared" si="9"/>
        <v>0</v>
      </c>
      <c r="L13" s="16">
        <f t="shared" si="9"/>
        <v>0</v>
      </c>
      <c r="M13" s="16">
        <f t="shared" si="9"/>
        <v>0</v>
      </c>
      <c r="N13" s="61">
        <f>N43</f>
        <v>7000</v>
      </c>
      <c r="O13" s="61">
        <f t="shared" ref="O13:R13" si="10">O43</f>
        <v>7000</v>
      </c>
      <c r="P13" s="61">
        <f t="shared" si="10"/>
        <v>7000</v>
      </c>
      <c r="Q13" s="61">
        <f t="shared" si="10"/>
        <v>7000</v>
      </c>
      <c r="R13" s="61">
        <f t="shared" si="10"/>
        <v>7000</v>
      </c>
      <c r="S13" s="21"/>
    </row>
    <row r="14" spans="1:19" ht="15" hidden="1">
      <c r="A14" s="6"/>
      <c r="B14" s="7" t="s">
        <v>147</v>
      </c>
      <c r="C14" s="6"/>
      <c r="D14" s="16">
        <f t="shared" si="3"/>
        <v>0</v>
      </c>
      <c r="E14" s="16">
        <f t="shared" si="4"/>
        <v>0</v>
      </c>
      <c r="F14" s="16">
        <f t="shared" si="5"/>
        <v>0</v>
      </c>
      <c r="G14" s="16">
        <f t="shared" si="6"/>
        <v>0</v>
      </c>
      <c r="H14" s="16">
        <f t="shared" si="7"/>
        <v>0</v>
      </c>
      <c r="I14" s="16">
        <f t="shared" ref="I14:M14" si="11">SUM(I16,I76)</f>
        <v>0</v>
      </c>
      <c r="J14" s="16">
        <f t="shared" si="11"/>
        <v>0</v>
      </c>
      <c r="K14" s="16">
        <f t="shared" si="11"/>
        <v>0</v>
      </c>
      <c r="L14" s="16">
        <f t="shared" si="11"/>
        <v>0</v>
      </c>
      <c r="M14" s="16">
        <f t="shared" si="11"/>
        <v>0</v>
      </c>
      <c r="N14" s="61"/>
      <c r="O14" s="61"/>
      <c r="P14" s="61"/>
      <c r="Q14" s="61"/>
      <c r="R14" s="61"/>
      <c r="S14" s="21"/>
    </row>
    <row r="15" spans="1:19" ht="15" hidden="1" customHeight="1">
      <c r="A15" s="6">
        <v>8110</v>
      </c>
      <c r="B15" s="7" t="s">
        <v>603</v>
      </c>
      <c r="C15" s="6"/>
      <c r="D15" s="16">
        <f t="shared" si="3"/>
        <v>0</v>
      </c>
      <c r="E15" s="16">
        <f t="shared" si="4"/>
        <v>0</v>
      </c>
      <c r="F15" s="16">
        <f t="shared" si="5"/>
        <v>0</v>
      </c>
      <c r="G15" s="16">
        <f t="shared" si="6"/>
        <v>0</v>
      </c>
      <c r="H15" s="16">
        <f t="shared" si="7"/>
        <v>0</v>
      </c>
      <c r="I15" s="16">
        <f t="shared" ref="I15:M15" si="12">SUM(I17,I77)</f>
        <v>0</v>
      </c>
      <c r="J15" s="16">
        <f t="shared" si="12"/>
        <v>0</v>
      </c>
      <c r="K15" s="16">
        <f t="shared" si="12"/>
        <v>0</v>
      </c>
      <c r="L15" s="16">
        <f t="shared" si="12"/>
        <v>0</v>
      </c>
      <c r="M15" s="16">
        <f t="shared" si="12"/>
        <v>0</v>
      </c>
      <c r="N15" s="61"/>
      <c r="O15" s="61"/>
      <c r="P15" s="61"/>
      <c r="Q15" s="61"/>
      <c r="R15" s="61"/>
      <c r="S15" s="21"/>
    </row>
    <row r="16" spans="1:19" ht="15" hidden="1" customHeight="1">
      <c r="A16" s="6"/>
      <c r="B16" s="7" t="s">
        <v>147</v>
      </c>
      <c r="C16" s="6"/>
      <c r="D16" s="16">
        <f t="shared" si="3"/>
        <v>0</v>
      </c>
      <c r="E16" s="16">
        <f t="shared" si="4"/>
        <v>0</v>
      </c>
      <c r="F16" s="16">
        <f t="shared" si="5"/>
        <v>0</v>
      </c>
      <c r="G16" s="16">
        <f t="shared" si="6"/>
        <v>0</v>
      </c>
      <c r="H16" s="16">
        <f t="shared" si="7"/>
        <v>0</v>
      </c>
      <c r="I16" s="16">
        <f t="shared" ref="I16:M16" si="13">SUM(I18,I78)</f>
        <v>0</v>
      </c>
      <c r="J16" s="16">
        <f t="shared" si="13"/>
        <v>0</v>
      </c>
      <c r="K16" s="16">
        <f t="shared" si="13"/>
        <v>0</v>
      </c>
      <c r="L16" s="16">
        <f t="shared" si="13"/>
        <v>0</v>
      </c>
      <c r="M16" s="16">
        <f t="shared" si="13"/>
        <v>0</v>
      </c>
      <c r="N16" s="61"/>
      <c r="O16" s="61"/>
      <c r="P16" s="61"/>
      <c r="Q16" s="61"/>
      <c r="R16" s="61"/>
      <c r="S16" s="21"/>
    </row>
    <row r="17" spans="1:19" ht="38.25" hidden="1" customHeight="1">
      <c r="A17" s="6">
        <v>8111</v>
      </c>
      <c r="B17" s="7" t="s">
        <v>604</v>
      </c>
      <c r="C17" s="6"/>
      <c r="D17" s="16">
        <f t="shared" si="3"/>
        <v>0</v>
      </c>
      <c r="E17" s="16">
        <f t="shared" si="4"/>
        <v>0</v>
      </c>
      <c r="F17" s="16">
        <f t="shared" si="5"/>
        <v>0</v>
      </c>
      <c r="G17" s="16">
        <f t="shared" si="6"/>
        <v>0</v>
      </c>
      <c r="H17" s="16">
        <f t="shared" si="7"/>
        <v>0</v>
      </c>
      <c r="I17" s="16">
        <f t="shared" ref="I17:M17" si="14">SUM(I19,I79)</f>
        <v>0</v>
      </c>
      <c r="J17" s="16">
        <f t="shared" si="14"/>
        <v>0</v>
      </c>
      <c r="K17" s="16">
        <f t="shared" si="14"/>
        <v>0</v>
      </c>
      <c r="L17" s="16">
        <f t="shared" si="14"/>
        <v>0</v>
      </c>
      <c r="M17" s="16">
        <f t="shared" si="14"/>
        <v>0</v>
      </c>
      <c r="N17" s="61"/>
      <c r="O17" s="61"/>
      <c r="P17" s="61"/>
      <c r="Q17" s="61"/>
      <c r="R17" s="61"/>
      <c r="S17" s="21"/>
    </row>
    <row r="18" spans="1:19" ht="15" hidden="1" customHeight="1">
      <c r="A18" s="6"/>
      <c r="B18" s="7" t="s">
        <v>149</v>
      </c>
      <c r="C18" s="6"/>
      <c r="D18" s="16">
        <f t="shared" si="3"/>
        <v>0</v>
      </c>
      <c r="E18" s="16">
        <f t="shared" si="4"/>
        <v>0</v>
      </c>
      <c r="F18" s="16">
        <f t="shared" si="5"/>
        <v>0</v>
      </c>
      <c r="G18" s="16">
        <f t="shared" si="6"/>
        <v>0</v>
      </c>
      <c r="H18" s="16">
        <f t="shared" si="7"/>
        <v>0</v>
      </c>
      <c r="I18" s="16">
        <f t="shared" ref="I18:M18" si="15">SUM(I20,I80)</f>
        <v>0</v>
      </c>
      <c r="J18" s="16">
        <f t="shared" si="15"/>
        <v>0</v>
      </c>
      <c r="K18" s="16">
        <f t="shared" si="15"/>
        <v>0</v>
      </c>
      <c r="L18" s="16">
        <f t="shared" si="15"/>
        <v>0</v>
      </c>
      <c r="M18" s="16">
        <f t="shared" si="15"/>
        <v>0</v>
      </c>
      <c r="N18" s="61"/>
      <c r="O18" s="61"/>
      <c r="P18" s="61"/>
      <c r="Q18" s="61"/>
      <c r="R18" s="61"/>
      <c r="S18" s="21"/>
    </row>
    <row r="19" spans="1:19" ht="15" hidden="1" customHeight="1">
      <c r="A19" s="6">
        <v>8112</v>
      </c>
      <c r="B19" s="7" t="s">
        <v>605</v>
      </c>
      <c r="C19" s="6" t="s">
        <v>606</v>
      </c>
      <c r="D19" s="16">
        <f t="shared" si="3"/>
        <v>0</v>
      </c>
      <c r="E19" s="16">
        <f t="shared" si="4"/>
        <v>0</v>
      </c>
      <c r="F19" s="16">
        <f t="shared" si="5"/>
        <v>0</v>
      </c>
      <c r="G19" s="16">
        <f t="shared" si="6"/>
        <v>0</v>
      </c>
      <c r="H19" s="16">
        <f t="shared" si="7"/>
        <v>0</v>
      </c>
      <c r="I19" s="16">
        <f t="shared" ref="I19:M19" si="16">SUM(I21,I81)</f>
        <v>0</v>
      </c>
      <c r="J19" s="16">
        <f t="shared" si="16"/>
        <v>0</v>
      </c>
      <c r="K19" s="16">
        <f t="shared" si="16"/>
        <v>0</v>
      </c>
      <c r="L19" s="16">
        <f t="shared" si="16"/>
        <v>0</v>
      </c>
      <c r="M19" s="16">
        <f t="shared" si="16"/>
        <v>0</v>
      </c>
      <c r="N19" s="61"/>
      <c r="O19" s="61"/>
      <c r="P19" s="61"/>
      <c r="Q19" s="61"/>
      <c r="R19" s="61"/>
      <c r="S19" s="21"/>
    </row>
    <row r="20" spans="1:19" ht="15" hidden="1" customHeight="1">
      <c r="A20" s="6">
        <v>8113</v>
      </c>
      <c r="B20" s="7" t="s">
        <v>607</v>
      </c>
      <c r="C20" s="6" t="s">
        <v>608</v>
      </c>
      <c r="D20" s="16">
        <f t="shared" si="3"/>
        <v>0</v>
      </c>
      <c r="E20" s="16">
        <f t="shared" si="4"/>
        <v>0</v>
      </c>
      <c r="F20" s="16">
        <f t="shared" si="5"/>
        <v>0</v>
      </c>
      <c r="G20" s="16">
        <f t="shared" si="6"/>
        <v>0</v>
      </c>
      <c r="H20" s="16">
        <f t="shared" si="7"/>
        <v>0</v>
      </c>
      <c r="I20" s="16">
        <f t="shared" ref="I20:M20" si="17">SUM(I22,I82)</f>
        <v>0</v>
      </c>
      <c r="J20" s="16">
        <f t="shared" si="17"/>
        <v>0</v>
      </c>
      <c r="K20" s="16">
        <f t="shared" si="17"/>
        <v>0</v>
      </c>
      <c r="L20" s="16">
        <f t="shared" si="17"/>
        <v>0</v>
      </c>
      <c r="M20" s="16">
        <f t="shared" si="17"/>
        <v>0</v>
      </c>
      <c r="N20" s="61"/>
      <c r="O20" s="61"/>
      <c r="P20" s="61"/>
      <c r="Q20" s="61"/>
      <c r="R20" s="61"/>
      <c r="S20" s="21"/>
    </row>
    <row r="21" spans="1:19" ht="25.5" hidden="1" customHeight="1">
      <c r="A21" s="6">
        <v>8120</v>
      </c>
      <c r="B21" s="7" t="s">
        <v>609</v>
      </c>
      <c r="C21" s="6"/>
      <c r="D21" s="16">
        <f t="shared" si="3"/>
        <v>0</v>
      </c>
      <c r="E21" s="16">
        <f t="shared" si="4"/>
        <v>0</v>
      </c>
      <c r="F21" s="16">
        <f t="shared" si="5"/>
        <v>0</v>
      </c>
      <c r="G21" s="16">
        <f t="shared" si="6"/>
        <v>0</v>
      </c>
      <c r="H21" s="16">
        <f t="shared" si="7"/>
        <v>0</v>
      </c>
      <c r="I21" s="16">
        <f t="shared" ref="I21:M21" si="18">SUM(I23,I83)</f>
        <v>0</v>
      </c>
      <c r="J21" s="16">
        <f t="shared" si="18"/>
        <v>0</v>
      </c>
      <c r="K21" s="16">
        <f t="shared" si="18"/>
        <v>0</v>
      </c>
      <c r="L21" s="16">
        <f t="shared" si="18"/>
        <v>0</v>
      </c>
      <c r="M21" s="16">
        <f t="shared" si="18"/>
        <v>0</v>
      </c>
      <c r="N21" s="61"/>
      <c r="O21" s="61"/>
      <c r="P21" s="61"/>
      <c r="Q21" s="61"/>
      <c r="R21" s="61"/>
      <c r="S21" s="21"/>
    </row>
    <row r="22" spans="1:19" ht="15" hidden="1" customHeight="1">
      <c r="A22" s="6"/>
      <c r="B22" s="7" t="s">
        <v>147</v>
      </c>
      <c r="C22" s="6"/>
      <c r="D22" s="16">
        <f t="shared" si="3"/>
        <v>0</v>
      </c>
      <c r="E22" s="16">
        <f t="shared" si="4"/>
        <v>0</v>
      </c>
      <c r="F22" s="16">
        <f t="shared" si="5"/>
        <v>0</v>
      </c>
      <c r="G22" s="16">
        <f t="shared" si="6"/>
        <v>0</v>
      </c>
      <c r="H22" s="16">
        <f t="shared" si="7"/>
        <v>0</v>
      </c>
      <c r="I22" s="16">
        <f t="shared" ref="I22:M22" si="19">SUM(I24,I84)</f>
        <v>0</v>
      </c>
      <c r="J22" s="16">
        <f t="shared" si="19"/>
        <v>0</v>
      </c>
      <c r="K22" s="16">
        <f t="shared" si="19"/>
        <v>0</v>
      </c>
      <c r="L22" s="16">
        <f t="shared" si="19"/>
        <v>0</v>
      </c>
      <c r="M22" s="16">
        <f t="shared" si="19"/>
        <v>0</v>
      </c>
      <c r="N22" s="61"/>
      <c r="O22" s="61"/>
      <c r="P22" s="61"/>
      <c r="Q22" s="61"/>
      <c r="R22" s="61"/>
      <c r="S22" s="21"/>
    </row>
    <row r="23" spans="1:19" ht="15" hidden="1" customHeight="1">
      <c r="A23" s="6">
        <v>8121</v>
      </c>
      <c r="B23" s="7" t="s">
        <v>610</v>
      </c>
      <c r="C23" s="6"/>
      <c r="D23" s="16">
        <f t="shared" si="3"/>
        <v>0</v>
      </c>
      <c r="E23" s="16">
        <f t="shared" si="4"/>
        <v>0</v>
      </c>
      <c r="F23" s="16">
        <f t="shared" si="5"/>
        <v>0</v>
      </c>
      <c r="G23" s="16">
        <f t="shared" si="6"/>
        <v>0</v>
      </c>
      <c r="H23" s="16">
        <f t="shared" si="7"/>
        <v>0</v>
      </c>
      <c r="I23" s="16">
        <f t="shared" ref="I23:M23" si="20">SUM(I25,I85)</f>
        <v>0</v>
      </c>
      <c r="J23" s="16">
        <f t="shared" si="20"/>
        <v>0</v>
      </c>
      <c r="K23" s="16">
        <f t="shared" si="20"/>
        <v>0</v>
      </c>
      <c r="L23" s="16">
        <f t="shared" si="20"/>
        <v>0</v>
      </c>
      <c r="M23" s="16">
        <f t="shared" si="20"/>
        <v>0</v>
      </c>
      <c r="N23" s="61"/>
      <c r="O23" s="61"/>
      <c r="P23" s="61"/>
      <c r="Q23" s="61"/>
      <c r="R23" s="61"/>
      <c r="S23" s="21"/>
    </row>
    <row r="24" spans="1:19" ht="15" hidden="1" customHeight="1">
      <c r="A24" s="6"/>
      <c r="B24" s="7" t="s">
        <v>149</v>
      </c>
      <c r="C24" s="6"/>
      <c r="D24" s="16">
        <f t="shared" si="3"/>
        <v>0</v>
      </c>
      <c r="E24" s="16">
        <f t="shared" si="4"/>
        <v>0</v>
      </c>
      <c r="F24" s="16">
        <f t="shared" si="5"/>
        <v>0</v>
      </c>
      <c r="G24" s="16">
        <f t="shared" si="6"/>
        <v>0</v>
      </c>
      <c r="H24" s="16">
        <f t="shared" si="7"/>
        <v>0</v>
      </c>
      <c r="I24" s="16">
        <f t="shared" ref="I24:M24" si="21">SUM(I26,I86)</f>
        <v>0</v>
      </c>
      <c r="J24" s="16">
        <f t="shared" si="21"/>
        <v>0</v>
      </c>
      <c r="K24" s="16">
        <f t="shared" si="21"/>
        <v>0</v>
      </c>
      <c r="L24" s="16">
        <f t="shared" si="21"/>
        <v>0</v>
      </c>
      <c r="M24" s="16">
        <f t="shared" si="21"/>
        <v>0</v>
      </c>
      <c r="N24" s="61"/>
      <c r="O24" s="61"/>
      <c r="P24" s="61"/>
      <c r="Q24" s="61"/>
      <c r="R24" s="61"/>
      <c r="S24" s="21"/>
    </row>
    <row r="25" spans="1:19" ht="15" hidden="1" customHeight="1">
      <c r="A25" s="6">
        <v>8122</v>
      </c>
      <c r="B25" s="7" t="s">
        <v>611</v>
      </c>
      <c r="C25" s="6" t="s">
        <v>612</v>
      </c>
      <c r="D25" s="16">
        <f t="shared" si="3"/>
        <v>0</v>
      </c>
      <c r="E25" s="16">
        <f t="shared" si="4"/>
        <v>0</v>
      </c>
      <c r="F25" s="16">
        <f t="shared" si="5"/>
        <v>0</v>
      </c>
      <c r="G25" s="16">
        <f t="shared" si="6"/>
        <v>0</v>
      </c>
      <c r="H25" s="16">
        <f t="shared" si="7"/>
        <v>0</v>
      </c>
      <c r="I25" s="16">
        <f t="shared" ref="I25:M25" si="22">SUM(I27,I87)</f>
        <v>0</v>
      </c>
      <c r="J25" s="16">
        <f t="shared" si="22"/>
        <v>0</v>
      </c>
      <c r="K25" s="16">
        <f t="shared" si="22"/>
        <v>0</v>
      </c>
      <c r="L25" s="16">
        <f t="shared" si="22"/>
        <v>0</v>
      </c>
      <c r="M25" s="16">
        <f t="shared" si="22"/>
        <v>0</v>
      </c>
      <c r="N25" s="61"/>
      <c r="O25" s="61"/>
      <c r="P25" s="61"/>
      <c r="Q25" s="61"/>
      <c r="R25" s="61"/>
      <c r="S25" s="21"/>
    </row>
    <row r="26" spans="1:19" ht="15" hidden="1" customHeight="1">
      <c r="A26" s="6"/>
      <c r="B26" s="7" t="s">
        <v>149</v>
      </c>
      <c r="C26" s="6"/>
      <c r="D26" s="16">
        <f t="shared" si="3"/>
        <v>0</v>
      </c>
      <c r="E26" s="16">
        <f t="shared" si="4"/>
        <v>0</v>
      </c>
      <c r="F26" s="16">
        <f t="shared" si="5"/>
        <v>0</v>
      </c>
      <c r="G26" s="16">
        <f t="shared" si="6"/>
        <v>0</v>
      </c>
      <c r="H26" s="16">
        <f t="shared" si="7"/>
        <v>0</v>
      </c>
      <c r="I26" s="16">
        <f t="shared" ref="I26:M26" si="23">SUM(I28,I88)</f>
        <v>0</v>
      </c>
      <c r="J26" s="16">
        <f t="shared" si="23"/>
        <v>0</v>
      </c>
      <c r="K26" s="16">
        <f t="shared" si="23"/>
        <v>0</v>
      </c>
      <c r="L26" s="16">
        <f t="shared" si="23"/>
        <v>0</v>
      </c>
      <c r="M26" s="16">
        <f t="shared" si="23"/>
        <v>0</v>
      </c>
      <c r="N26" s="61"/>
      <c r="O26" s="61"/>
      <c r="P26" s="61"/>
      <c r="Q26" s="61"/>
      <c r="R26" s="61"/>
      <c r="S26" s="21"/>
    </row>
    <row r="27" spans="1:19" ht="15" hidden="1" customHeight="1">
      <c r="A27" s="6">
        <v>8123</v>
      </c>
      <c r="B27" s="7" t="s">
        <v>613</v>
      </c>
      <c r="C27" s="6"/>
      <c r="D27" s="16">
        <f t="shared" si="3"/>
        <v>0</v>
      </c>
      <c r="E27" s="16">
        <f t="shared" si="4"/>
        <v>0</v>
      </c>
      <c r="F27" s="16">
        <f t="shared" si="5"/>
        <v>0</v>
      </c>
      <c r="G27" s="16">
        <f t="shared" si="6"/>
        <v>0</v>
      </c>
      <c r="H27" s="16">
        <f t="shared" si="7"/>
        <v>0</v>
      </c>
      <c r="I27" s="16">
        <f t="shared" ref="I27:M27" si="24">SUM(I29,I89)</f>
        <v>0</v>
      </c>
      <c r="J27" s="16">
        <f t="shared" si="24"/>
        <v>0</v>
      </c>
      <c r="K27" s="16">
        <f t="shared" si="24"/>
        <v>0</v>
      </c>
      <c r="L27" s="16">
        <f t="shared" si="24"/>
        <v>0</v>
      </c>
      <c r="M27" s="16">
        <f t="shared" si="24"/>
        <v>0</v>
      </c>
      <c r="N27" s="61"/>
      <c r="O27" s="61"/>
      <c r="P27" s="61"/>
      <c r="Q27" s="61"/>
      <c r="R27" s="61"/>
      <c r="S27" s="21"/>
    </row>
    <row r="28" spans="1:19" ht="15" hidden="1" customHeight="1">
      <c r="A28" s="6">
        <v>8124</v>
      </c>
      <c r="B28" s="7" t="s">
        <v>614</v>
      </c>
      <c r="C28" s="6"/>
      <c r="D28" s="16">
        <f t="shared" si="3"/>
        <v>0</v>
      </c>
      <c r="E28" s="16">
        <f t="shared" si="4"/>
        <v>0</v>
      </c>
      <c r="F28" s="16">
        <f t="shared" si="5"/>
        <v>0</v>
      </c>
      <c r="G28" s="16">
        <f t="shared" si="6"/>
        <v>0</v>
      </c>
      <c r="H28" s="16">
        <f t="shared" si="7"/>
        <v>0</v>
      </c>
      <c r="I28" s="16">
        <f t="shared" ref="I28:M28" si="25">SUM(I30,I90)</f>
        <v>0</v>
      </c>
      <c r="J28" s="16">
        <f t="shared" si="25"/>
        <v>0</v>
      </c>
      <c r="K28" s="16">
        <f t="shared" si="25"/>
        <v>0</v>
      </c>
      <c r="L28" s="16">
        <f t="shared" si="25"/>
        <v>0</v>
      </c>
      <c r="M28" s="16">
        <f t="shared" si="25"/>
        <v>0</v>
      </c>
      <c r="N28" s="61"/>
      <c r="O28" s="61"/>
      <c r="P28" s="61"/>
      <c r="Q28" s="61"/>
      <c r="R28" s="61"/>
      <c r="S28" s="21"/>
    </row>
    <row r="29" spans="1:19" ht="25.5" hidden="1" customHeight="1">
      <c r="A29" s="6">
        <v>8130</v>
      </c>
      <c r="B29" s="7" t="s">
        <v>615</v>
      </c>
      <c r="C29" s="6" t="s">
        <v>616</v>
      </c>
      <c r="D29" s="16">
        <f t="shared" si="3"/>
        <v>0</v>
      </c>
      <c r="E29" s="16">
        <f t="shared" si="4"/>
        <v>0</v>
      </c>
      <c r="F29" s="16">
        <f t="shared" si="5"/>
        <v>0</v>
      </c>
      <c r="G29" s="16">
        <f t="shared" si="6"/>
        <v>0</v>
      </c>
      <c r="H29" s="16">
        <f t="shared" si="7"/>
        <v>0</v>
      </c>
      <c r="I29" s="16">
        <f t="shared" ref="I29:M29" si="26">SUM(I31,I91)</f>
        <v>0</v>
      </c>
      <c r="J29" s="16">
        <f t="shared" si="26"/>
        <v>0</v>
      </c>
      <c r="K29" s="16">
        <f t="shared" si="26"/>
        <v>0</v>
      </c>
      <c r="L29" s="16">
        <f t="shared" si="26"/>
        <v>0</v>
      </c>
      <c r="M29" s="16">
        <f t="shared" si="26"/>
        <v>0</v>
      </c>
      <c r="N29" s="61"/>
      <c r="O29" s="61"/>
      <c r="P29" s="61"/>
      <c r="Q29" s="61"/>
      <c r="R29" s="61"/>
      <c r="S29" s="21"/>
    </row>
    <row r="30" spans="1:19" ht="15" hidden="1" customHeight="1">
      <c r="A30" s="6"/>
      <c r="B30" s="7" t="s">
        <v>149</v>
      </c>
      <c r="C30" s="6"/>
      <c r="D30" s="16">
        <f t="shared" si="3"/>
        <v>0</v>
      </c>
      <c r="E30" s="16">
        <f t="shared" si="4"/>
        <v>0</v>
      </c>
      <c r="F30" s="16">
        <f t="shared" si="5"/>
        <v>0</v>
      </c>
      <c r="G30" s="16">
        <f t="shared" si="6"/>
        <v>0</v>
      </c>
      <c r="H30" s="16">
        <f t="shared" si="7"/>
        <v>0</v>
      </c>
      <c r="I30" s="16">
        <f t="shared" ref="I30:M30" si="27">SUM(I32,I92)</f>
        <v>0</v>
      </c>
      <c r="J30" s="16">
        <f t="shared" si="27"/>
        <v>0</v>
      </c>
      <c r="K30" s="16">
        <f t="shared" si="27"/>
        <v>0</v>
      </c>
      <c r="L30" s="16">
        <f t="shared" si="27"/>
        <v>0</v>
      </c>
      <c r="M30" s="16">
        <f t="shared" si="27"/>
        <v>0</v>
      </c>
      <c r="N30" s="61"/>
      <c r="O30" s="61"/>
      <c r="P30" s="61"/>
      <c r="Q30" s="61"/>
      <c r="R30" s="61"/>
      <c r="S30" s="21"/>
    </row>
    <row r="31" spans="1:19" ht="15" hidden="1" customHeight="1">
      <c r="A31" s="6">
        <v>8131</v>
      </c>
      <c r="B31" s="7" t="s">
        <v>617</v>
      </c>
      <c r="C31" s="6"/>
      <c r="D31" s="16">
        <f t="shared" si="3"/>
        <v>0</v>
      </c>
      <c r="E31" s="16">
        <f t="shared" si="4"/>
        <v>0</v>
      </c>
      <c r="F31" s="16">
        <f t="shared" si="5"/>
        <v>0</v>
      </c>
      <c r="G31" s="16">
        <f t="shared" si="6"/>
        <v>0</v>
      </c>
      <c r="H31" s="16">
        <f t="shared" si="7"/>
        <v>0</v>
      </c>
      <c r="I31" s="16">
        <f t="shared" ref="I31:M31" si="28">SUM(I33,I93)</f>
        <v>0</v>
      </c>
      <c r="J31" s="16">
        <f t="shared" si="28"/>
        <v>0</v>
      </c>
      <c r="K31" s="16">
        <f t="shared" si="28"/>
        <v>0</v>
      </c>
      <c r="L31" s="16">
        <f t="shared" si="28"/>
        <v>0</v>
      </c>
      <c r="M31" s="16">
        <f t="shared" si="28"/>
        <v>0</v>
      </c>
      <c r="N31" s="61"/>
      <c r="O31" s="61"/>
      <c r="P31" s="61"/>
      <c r="Q31" s="61"/>
      <c r="R31" s="61"/>
      <c r="S31" s="21"/>
    </row>
    <row r="32" spans="1:19" ht="15" hidden="1" customHeight="1">
      <c r="A32" s="6">
        <v>8132</v>
      </c>
      <c r="B32" s="7" t="s">
        <v>618</v>
      </c>
      <c r="C32" s="6"/>
      <c r="D32" s="16">
        <f t="shared" si="3"/>
        <v>0</v>
      </c>
      <c r="E32" s="16">
        <f t="shared" si="4"/>
        <v>0</v>
      </c>
      <c r="F32" s="16">
        <f t="shared" si="5"/>
        <v>0</v>
      </c>
      <c r="G32" s="16">
        <f t="shared" si="6"/>
        <v>0</v>
      </c>
      <c r="H32" s="16">
        <f t="shared" si="7"/>
        <v>0</v>
      </c>
      <c r="I32" s="16">
        <f t="shared" ref="I32:M32" si="29">SUM(I34,I94)</f>
        <v>0</v>
      </c>
      <c r="J32" s="16">
        <f t="shared" si="29"/>
        <v>0</v>
      </c>
      <c r="K32" s="16">
        <f t="shared" si="29"/>
        <v>0</v>
      </c>
      <c r="L32" s="16">
        <f t="shared" si="29"/>
        <v>0</v>
      </c>
      <c r="M32" s="16">
        <f t="shared" si="29"/>
        <v>0</v>
      </c>
      <c r="N32" s="61"/>
      <c r="O32" s="61"/>
      <c r="P32" s="61"/>
      <c r="Q32" s="61"/>
      <c r="R32" s="61"/>
      <c r="S32" s="21"/>
    </row>
    <row r="33" spans="1:19" ht="15" hidden="1" customHeight="1">
      <c r="A33" s="6">
        <v>8140</v>
      </c>
      <c r="B33" s="7" t="s">
        <v>619</v>
      </c>
      <c r="C33" s="6"/>
      <c r="D33" s="16">
        <f t="shared" si="3"/>
        <v>0</v>
      </c>
      <c r="E33" s="16">
        <f t="shared" si="4"/>
        <v>0</v>
      </c>
      <c r="F33" s="16">
        <f t="shared" si="5"/>
        <v>0</v>
      </c>
      <c r="G33" s="16">
        <f t="shared" si="6"/>
        <v>0</v>
      </c>
      <c r="H33" s="16">
        <f t="shared" si="7"/>
        <v>0</v>
      </c>
      <c r="I33" s="16">
        <f t="shared" ref="I33:M33" si="30">SUM(I35,I95)</f>
        <v>0</v>
      </c>
      <c r="J33" s="16">
        <f t="shared" si="30"/>
        <v>0</v>
      </c>
      <c r="K33" s="16">
        <f t="shared" si="30"/>
        <v>0</v>
      </c>
      <c r="L33" s="16">
        <f t="shared" si="30"/>
        <v>0</v>
      </c>
      <c r="M33" s="16">
        <f t="shared" si="30"/>
        <v>0</v>
      </c>
      <c r="N33" s="61"/>
      <c r="O33" s="61"/>
      <c r="P33" s="61"/>
      <c r="Q33" s="61"/>
      <c r="R33" s="61"/>
      <c r="S33" s="21"/>
    </row>
    <row r="34" spans="1:19" ht="15" hidden="1" customHeight="1">
      <c r="A34" s="6"/>
      <c r="B34" s="7" t="s">
        <v>149</v>
      </c>
      <c r="C34" s="6"/>
      <c r="D34" s="16">
        <f t="shared" si="3"/>
        <v>0</v>
      </c>
      <c r="E34" s="16">
        <f t="shared" si="4"/>
        <v>0</v>
      </c>
      <c r="F34" s="16">
        <f t="shared" si="5"/>
        <v>0</v>
      </c>
      <c r="G34" s="16">
        <f t="shared" si="6"/>
        <v>0</v>
      </c>
      <c r="H34" s="16">
        <f t="shared" si="7"/>
        <v>0</v>
      </c>
      <c r="I34" s="16">
        <f t="shared" ref="I34:M34" si="31">SUM(I36,I96)</f>
        <v>0</v>
      </c>
      <c r="J34" s="16">
        <f t="shared" si="31"/>
        <v>0</v>
      </c>
      <c r="K34" s="16">
        <f t="shared" si="31"/>
        <v>0</v>
      </c>
      <c r="L34" s="16">
        <f t="shared" si="31"/>
        <v>0</v>
      </c>
      <c r="M34" s="16">
        <f t="shared" si="31"/>
        <v>0</v>
      </c>
      <c r="N34" s="61"/>
      <c r="O34" s="61"/>
      <c r="P34" s="61"/>
      <c r="Q34" s="61"/>
      <c r="R34" s="61"/>
      <c r="S34" s="21"/>
    </row>
    <row r="35" spans="1:19" ht="25.5" hidden="1" customHeight="1">
      <c r="A35" s="6">
        <v>8141</v>
      </c>
      <c r="B35" s="7" t="s">
        <v>620</v>
      </c>
      <c r="C35" s="6" t="s">
        <v>612</v>
      </c>
      <c r="D35" s="16">
        <f t="shared" si="3"/>
        <v>0</v>
      </c>
      <c r="E35" s="16">
        <f t="shared" si="4"/>
        <v>0</v>
      </c>
      <c r="F35" s="16">
        <f t="shared" si="5"/>
        <v>0</v>
      </c>
      <c r="G35" s="16">
        <f t="shared" si="6"/>
        <v>0</v>
      </c>
      <c r="H35" s="16">
        <f t="shared" si="7"/>
        <v>0</v>
      </c>
      <c r="I35" s="16">
        <f t="shared" ref="I35:M35" si="32">SUM(I37,I97)</f>
        <v>0</v>
      </c>
      <c r="J35" s="16">
        <f t="shared" si="32"/>
        <v>0</v>
      </c>
      <c r="K35" s="16">
        <f t="shared" si="32"/>
        <v>0</v>
      </c>
      <c r="L35" s="16">
        <f t="shared" si="32"/>
        <v>0</v>
      </c>
      <c r="M35" s="16">
        <f t="shared" si="32"/>
        <v>0</v>
      </c>
      <c r="N35" s="61"/>
      <c r="O35" s="61"/>
      <c r="P35" s="61"/>
      <c r="Q35" s="61"/>
      <c r="R35" s="61"/>
      <c r="S35" s="21"/>
    </row>
    <row r="36" spans="1:19" ht="15" hidden="1" customHeight="1">
      <c r="A36" s="6"/>
      <c r="B36" s="7" t="s">
        <v>149</v>
      </c>
      <c r="C36" s="6"/>
      <c r="D36" s="16">
        <f t="shared" si="3"/>
        <v>0</v>
      </c>
      <c r="E36" s="16">
        <f t="shared" si="4"/>
        <v>0</v>
      </c>
      <c r="F36" s="16">
        <f t="shared" si="5"/>
        <v>0</v>
      </c>
      <c r="G36" s="16">
        <f t="shared" si="6"/>
        <v>0</v>
      </c>
      <c r="H36" s="16">
        <f t="shared" si="7"/>
        <v>0</v>
      </c>
      <c r="I36" s="16">
        <f t="shared" ref="I36:M36" si="33">SUM(I38,I98)</f>
        <v>0</v>
      </c>
      <c r="J36" s="16">
        <f t="shared" si="33"/>
        <v>0</v>
      </c>
      <c r="K36" s="16">
        <f t="shared" si="33"/>
        <v>0</v>
      </c>
      <c r="L36" s="16">
        <f t="shared" si="33"/>
        <v>0</v>
      </c>
      <c r="M36" s="16">
        <f t="shared" si="33"/>
        <v>0</v>
      </c>
      <c r="N36" s="61"/>
      <c r="O36" s="61"/>
      <c r="P36" s="61"/>
      <c r="Q36" s="61"/>
      <c r="R36" s="61"/>
      <c r="S36" s="21"/>
    </row>
    <row r="37" spans="1:19" ht="15" hidden="1" customHeight="1">
      <c r="A37" s="6">
        <v>8142</v>
      </c>
      <c r="B37" s="7" t="s">
        <v>621</v>
      </c>
      <c r="C37" s="6"/>
      <c r="D37" s="16">
        <f t="shared" si="3"/>
        <v>0</v>
      </c>
      <c r="E37" s="16">
        <f t="shared" si="4"/>
        <v>0</v>
      </c>
      <c r="F37" s="16">
        <f t="shared" si="5"/>
        <v>0</v>
      </c>
      <c r="G37" s="16">
        <f t="shared" si="6"/>
        <v>0</v>
      </c>
      <c r="H37" s="16">
        <f t="shared" si="7"/>
        <v>0</v>
      </c>
      <c r="I37" s="16">
        <f t="shared" ref="I37:M37" si="34">SUM(I39,I99)</f>
        <v>0</v>
      </c>
      <c r="J37" s="16">
        <f t="shared" si="34"/>
        <v>0</v>
      </c>
      <c r="K37" s="16">
        <f t="shared" si="34"/>
        <v>0</v>
      </c>
      <c r="L37" s="16">
        <f t="shared" si="34"/>
        <v>0</v>
      </c>
      <c r="M37" s="16">
        <f t="shared" si="34"/>
        <v>0</v>
      </c>
      <c r="N37" s="61"/>
      <c r="O37" s="61"/>
      <c r="P37" s="61"/>
      <c r="Q37" s="61"/>
      <c r="R37" s="61"/>
      <c r="S37" s="21"/>
    </row>
    <row r="38" spans="1:19" ht="15" hidden="1" customHeight="1">
      <c r="A38" s="6">
        <v>8143</v>
      </c>
      <c r="B38" s="7" t="s">
        <v>622</v>
      </c>
      <c r="C38" s="6"/>
      <c r="D38" s="16">
        <f t="shared" si="3"/>
        <v>0</v>
      </c>
      <c r="E38" s="16">
        <f t="shared" si="4"/>
        <v>0</v>
      </c>
      <c r="F38" s="16">
        <f t="shared" si="5"/>
        <v>0</v>
      </c>
      <c r="G38" s="16">
        <f t="shared" si="6"/>
        <v>0</v>
      </c>
      <c r="H38" s="16">
        <f t="shared" si="7"/>
        <v>0</v>
      </c>
      <c r="I38" s="16">
        <f t="shared" ref="I38:M38" si="35">SUM(I40,I100)</f>
        <v>0</v>
      </c>
      <c r="J38" s="16">
        <f t="shared" si="35"/>
        <v>0</v>
      </c>
      <c r="K38" s="16">
        <f t="shared" si="35"/>
        <v>0</v>
      </c>
      <c r="L38" s="16">
        <f t="shared" si="35"/>
        <v>0</v>
      </c>
      <c r="M38" s="16">
        <f t="shared" si="35"/>
        <v>0</v>
      </c>
      <c r="N38" s="61"/>
      <c r="O38" s="61"/>
      <c r="P38" s="61"/>
      <c r="Q38" s="61"/>
      <c r="R38" s="61"/>
      <c r="S38" s="21"/>
    </row>
    <row r="39" spans="1:19" ht="25.5" hidden="1" customHeight="1">
      <c r="A39" s="6">
        <v>8150</v>
      </c>
      <c r="B39" s="7" t="s">
        <v>623</v>
      </c>
      <c r="C39" s="6" t="s">
        <v>616</v>
      </c>
      <c r="D39" s="16">
        <f t="shared" si="3"/>
        <v>0</v>
      </c>
      <c r="E39" s="16">
        <f t="shared" si="4"/>
        <v>0</v>
      </c>
      <c r="F39" s="16">
        <f t="shared" si="5"/>
        <v>0</v>
      </c>
      <c r="G39" s="16">
        <f t="shared" si="6"/>
        <v>0</v>
      </c>
      <c r="H39" s="16">
        <f t="shared" si="7"/>
        <v>0</v>
      </c>
      <c r="I39" s="16">
        <f t="shared" ref="I39:M39" si="36">SUM(I41,I101)</f>
        <v>0</v>
      </c>
      <c r="J39" s="16">
        <f t="shared" si="36"/>
        <v>0</v>
      </c>
      <c r="K39" s="16">
        <f t="shared" si="36"/>
        <v>0</v>
      </c>
      <c r="L39" s="16">
        <f t="shared" si="36"/>
        <v>0</v>
      </c>
      <c r="M39" s="16">
        <f t="shared" si="36"/>
        <v>0</v>
      </c>
      <c r="N39" s="61"/>
      <c r="O39" s="61"/>
      <c r="P39" s="61"/>
      <c r="Q39" s="61"/>
      <c r="R39" s="61"/>
      <c r="S39" s="21"/>
    </row>
    <row r="40" spans="1:19" ht="15" hidden="1" customHeight="1">
      <c r="A40" s="6"/>
      <c r="B40" s="7" t="s">
        <v>149</v>
      </c>
      <c r="C40" s="6"/>
      <c r="D40" s="16">
        <f t="shared" si="3"/>
        <v>0</v>
      </c>
      <c r="E40" s="16">
        <f t="shared" si="4"/>
        <v>0</v>
      </c>
      <c r="F40" s="16">
        <f t="shared" si="5"/>
        <v>0</v>
      </c>
      <c r="G40" s="16">
        <f t="shared" si="6"/>
        <v>0</v>
      </c>
      <c r="H40" s="16">
        <f t="shared" si="7"/>
        <v>0</v>
      </c>
      <c r="I40" s="16">
        <f t="shared" ref="I40:M40" si="37">SUM(I42,I102)</f>
        <v>0</v>
      </c>
      <c r="J40" s="16">
        <f t="shared" si="37"/>
        <v>0</v>
      </c>
      <c r="K40" s="16">
        <f t="shared" si="37"/>
        <v>0</v>
      </c>
      <c r="L40" s="16">
        <f t="shared" si="37"/>
        <v>0</v>
      </c>
      <c r="M40" s="16">
        <f t="shared" si="37"/>
        <v>0</v>
      </c>
      <c r="N40" s="61"/>
      <c r="O40" s="61"/>
      <c r="P40" s="61"/>
      <c r="Q40" s="61"/>
      <c r="R40" s="61"/>
      <c r="S40" s="21"/>
    </row>
    <row r="41" spans="1:19" ht="15" hidden="1" customHeight="1">
      <c r="A41" s="6">
        <v>8151</v>
      </c>
      <c r="B41" s="7" t="s">
        <v>617</v>
      </c>
      <c r="C41" s="6"/>
      <c r="D41" s="16">
        <f t="shared" si="3"/>
        <v>0</v>
      </c>
      <c r="E41" s="16">
        <f t="shared" si="4"/>
        <v>0</v>
      </c>
      <c r="F41" s="16">
        <f t="shared" si="5"/>
        <v>0</v>
      </c>
      <c r="G41" s="16">
        <f t="shared" si="6"/>
        <v>0</v>
      </c>
      <c r="H41" s="16">
        <f t="shared" si="7"/>
        <v>0</v>
      </c>
      <c r="I41" s="16">
        <f t="shared" ref="I41:M41" si="38">SUM(I43,I103)</f>
        <v>0</v>
      </c>
      <c r="J41" s="16">
        <f t="shared" si="38"/>
        <v>0</v>
      </c>
      <c r="K41" s="16">
        <f t="shared" si="38"/>
        <v>0</v>
      </c>
      <c r="L41" s="16">
        <f t="shared" si="38"/>
        <v>0</v>
      </c>
      <c r="M41" s="16">
        <f t="shared" si="38"/>
        <v>0</v>
      </c>
      <c r="N41" s="61"/>
      <c r="O41" s="61"/>
      <c r="P41" s="61"/>
      <c r="Q41" s="61"/>
      <c r="R41" s="61"/>
      <c r="S41" s="21"/>
    </row>
    <row r="42" spans="1:19" ht="15" hidden="1" customHeight="1">
      <c r="A42" s="6">
        <v>8152</v>
      </c>
      <c r="B42" s="7" t="s">
        <v>624</v>
      </c>
      <c r="C42" s="6"/>
      <c r="D42" s="16">
        <f t="shared" si="3"/>
        <v>0</v>
      </c>
      <c r="E42" s="16">
        <f t="shared" si="4"/>
        <v>0</v>
      </c>
      <c r="F42" s="16">
        <f t="shared" si="5"/>
        <v>0</v>
      </c>
      <c r="G42" s="16">
        <f t="shared" si="6"/>
        <v>0</v>
      </c>
      <c r="H42" s="16">
        <f t="shared" si="7"/>
        <v>0</v>
      </c>
      <c r="I42" s="16">
        <f t="shared" ref="I42:M42" si="39">SUM(I44,I104)</f>
        <v>0</v>
      </c>
      <c r="J42" s="16">
        <f t="shared" si="39"/>
        <v>0</v>
      </c>
      <c r="K42" s="16">
        <f t="shared" si="39"/>
        <v>0</v>
      </c>
      <c r="L42" s="16">
        <f t="shared" si="39"/>
        <v>0</v>
      </c>
      <c r="M42" s="16">
        <f t="shared" si="39"/>
        <v>0</v>
      </c>
      <c r="N42" s="61"/>
      <c r="O42" s="61"/>
      <c r="P42" s="61"/>
      <c r="Q42" s="61"/>
      <c r="R42" s="61"/>
      <c r="S42" s="21"/>
    </row>
    <row r="43" spans="1:19" ht="39.950000000000003" customHeight="1">
      <c r="A43" s="6">
        <v>8160</v>
      </c>
      <c r="B43" s="7" t="s">
        <v>625</v>
      </c>
      <c r="C43" s="6"/>
      <c r="D43" s="16">
        <f t="shared" si="3"/>
        <v>7000</v>
      </c>
      <c r="E43" s="16">
        <f t="shared" si="4"/>
        <v>7000</v>
      </c>
      <c r="F43" s="16">
        <f t="shared" si="5"/>
        <v>7000</v>
      </c>
      <c r="G43" s="16">
        <f t="shared" si="6"/>
        <v>7000</v>
      </c>
      <c r="H43" s="16">
        <f t="shared" si="7"/>
        <v>7000</v>
      </c>
      <c r="I43" s="16">
        <f t="shared" ref="I43:M43" si="40">SUM(I45,I105)</f>
        <v>0</v>
      </c>
      <c r="J43" s="16">
        <f t="shared" si="40"/>
        <v>0</v>
      </c>
      <c r="K43" s="16">
        <f t="shared" si="40"/>
        <v>0</v>
      </c>
      <c r="L43" s="16">
        <f t="shared" si="40"/>
        <v>0</v>
      </c>
      <c r="M43" s="16">
        <f t="shared" si="40"/>
        <v>0</v>
      </c>
      <c r="N43" s="61">
        <f>SUM(N54,N69,N70,N71)</f>
        <v>7000</v>
      </c>
      <c r="O43" s="61">
        <f t="shared" ref="O43:R43" si="41">SUM(O54,O69,O70,O71)</f>
        <v>7000</v>
      </c>
      <c r="P43" s="61">
        <f t="shared" si="41"/>
        <v>7000</v>
      </c>
      <c r="Q43" s="61">
        <f t="shared" si="41"/>
        <v>7000</v>
      </c>
      <c r="R43" s="61">
        <f t="shared" si="41"/>
        <v>7000</v>
      </c>
      <c r="S43" s="21"/>
    </row>
    <row r="44" spans="1:19" ht="15" hidden="1" customHeight="1">
      <c r="A44" s="6"/>
      <c r="B44" s="7" t="s">
        <v>147</v>
      </c>
      <c r="C44" s="6"/>
      <c r="D44" s="16">
        <f t="shared" si="3"/>
        <v>0</v>
      </c>
      <c r="E44" s="16">
        <f t="shared" si="4"/>
        <v>0</v>
      </c>
      <c r="F44" s="16">
        <f t="shared" si="5"/>
        <v>0</v>
      </c>
      <c r="G44" s="16">
        <f t="shared" si="6"/>
        <v>0</v>
      </c>
      <c r="H44" s="16">
        <f t="shared" si="7"/>
        <v>0</v>
      </c>
      <c r="I44" s="16">
        <f t="shared" ref="I44:M44" si="42">SUM(I46,I106)</f>
        <v>0</v>
      </c>
      <c r="J44" s="16">
        <f t="shared" si="42"/>
        <v>0</v>
      </c>
      <c r="K44" s="16">
        <f t="shared" si="42"/>
        <v>0</v>
      </c>
      <c r="L44" s="16">
        <f t="shared" si="42"/>
        <v>0</v>
      </c>
      <c r="M44" s="16">
        <f t="shared" si="42"/>
        <v>0</v>
      </c>
      <c r="N44" s="61"/>
      <c r="O44" s="61"/>
      <c r="P44" s="61"/>
      <c r="Q44" s="61"/>
      <c r="R44" s="61"/>
      <c r="S44" s="21"/>
    </row>
    <row r="45" spans="1:19" ht="25.5" hidden="1" customHeight="1">
      <c r="A45" s="6">
        <v>8161</v>
      </c>
      <c r="B45" s="7" t="s">
        <v>626</v>
      </c>
      <c r="C45" s="6"/>
      <c r="D45" s="16">
        <f t="shared" si="3"/>
        <v>0</v>
      </c>
      <c r="E45" s="16">
        <f t="shared" si="4"/>
        <v>0</v>
      </c>
      <c r="F45" s="16">
        <f t="shared" si="5"/>
        <v>0</v>
      </c>
      <c r="G45" s="16">
        <f t="shared" si="6"/>
        <v>0</v>
      </c>
      <c r="H45" s="16">
        <f t="shared" si="7"/>
        <v>0</v>
      </c>
      <c r="I45" s="16">
        <f t="shared" ref="I45:M45" si="43">SUM(I47,I107)</f>
        <v>0</v>
      </c>
      <c r="J45" s="16">
        <f t="shared" si="43"/>
        <v>0</v>
      </c>
      <c r="K45" s="16">
        <f t="shared" si="43"/>
        <v>0</v>
      </c>
      <c r="L45" s="16">
        <f t="shared" si="43"/>
        <v>0</v>
      </c>
      <c r="M45" s="16">
        <f t="shared" si="43"/>
        <v>0</v>
      </c>
      <c r="N45" s="61"/>
      <c r="O45" s="61"/>
      <c r="P45" s="61"/>
      <c r="Q45" s="61"/>
      <c r="R45" s="61"/>
      <c r="S45" s="21"/>
    </row>
    <row r="46" spans="1:19" ht="15" hidden="1" customHeight="1">
      <c r="A46" s="6"/>
      <c r="B46" s="7" t="s">
        <v>149</v>
      </c>
      <c r="C46" s="6"/>
      <c r="D46" s="16">
        <f t="shared" si="3"/>
        <v>0</v>
      </c>
      <c r="E46" s="16">
        <f t="shared" si="4"/>
        <v>0</v>
      </c>
      <c r="F46" s="16">
        <f t="shared" si="5"/>
        <v>0</v>
      </c>
      <c r="G46" s="16">
        <f t="shared" si="6"/>
        <v>0</v>
      </c>
      <c r="H46" s="16">
        <f t="shared" si="7"/>
        <v>0</v>
      </c>
      <c r="I46" s="16">
        <f t="shared" ref="I46:M46" si="44">SUM(I48,I108)</f>
        <v>0</v>
      </c>
      <c r="J46" s="16">
        <f t="shared" si="44"/>
        <v>0</v>
      </c>
      <c r="K46" s="16">
        <f t="shared" si="44"/>
        <v>0</v>
      </c>
      <c r="L46" s="16">
        <f t="shared" si="44"/>
        <v>0</v>
      </c>
      <c r="M46" s="16">
        <f t="shared" si="44"/>
        <v>0</v>
      </c>
      <c r="N46" s="61"/>
      <c r="O46" s="61"/>
      <c r="P46" s="61"/>
      <c r="Q46" s="61"/>
      <c r="R46" s="61"/>
      <c r="S46" s="21"/>
    </row>
    <row r="47" spans="1:19" ht="38.25" hidden="1" customHeight="1">
      <c r="A47" s="6">
        <v>8162</v>
      </c>
      <c r="B47" s="7" t="s">
        <v>627</v>
      </c>
      <c r="C47" s="6" t="s">
        <v>628</v>
      </c>
      <c r="D47" s="16">
        <f t="shared" si="3"/>
        <v>0</v>
      </c>
      <c r="E47" s="16">
        <f t="shared" si="4"/>
        <v>0</v>
      </c>
      <c r="F47" s="16">
        <f t="shared" si="5"/>
        <v>0</v>
      </c>
      <c r="G47" s="16">
        <f t="shared" si="6"/>
        <v>0</v>
      </c>
      <c r="H47" s="16">
        <f t="shared" si="7"/>
        <v>0</v>
      </c>
      <c r="I47" s="16">
        <f t="shared" ref="I47:M47" si="45">SUM(I49,I109)</f>
        <v>0</v>
      </c>
      <c r="J47" s="16">
        <f t="shared" si="45"/>
        <v>0</v>
      </c>
      <c r="K47" s="16">
        <f t="shared" si="45"/>
        <v>0</v>
      </c>
      <c r="L47" s="16">
        <f t="shared" si="45"/>
        <v>0</v>
      </c>
      <c r="M47" s="16">
        <f t="shared" si="45"/>
        <v>0</v>
      </c>
      <c r="N47" s="61"/>
      <c r="O47" s="61"/>
      <c r="P47" s="61"/>
      <c r="Q47" s="61"/>
      <c r="R47" s="61"/>
      <c r="S47" s="21"/>
    </row>
    <row r="48" spans="1:19" ht="76.5" hidden="1" customHeight="1">
      <c r="A48" s="6">
        <v>8163</v>
      </c>
      <c r="B48" s="7" t="s">
        <v>629</v>
      </c>
      <c r="C48" s="6" t="s">
        <v>628</v>
      </c>
      <c r="D48" s="16">
        <f t="shared" si="3"/>
        <v>0</v>
      </c>
      <c r="E48" s="16">
        <f t="shared" si="4"/>
        <v>0</v>
      </c>
      <c r="F48" s="16">
        <f t="shared" si="5"/>
        <v>0</v>
      </c>
      <c r="G48" s="16">
        <f t="shared" si="6"/>
        <v>0</v>
      </c>
      <c r="H48" s="16">
        <f t="shared" si="7"/>
        <v>0</v>
      </c>
      <c r="I48" s="16">
        <f t="shared" ref="I48:M48" si="46">SUM(I50,I110)</f>
        <v>0</v>
      </c>
      <c r="J48" s="16">
        <f t="shared" si="46"/>
        <v>0</v>
      </c>
      <c r="K48" s="16">
        <f t="shared" si="46"/>
        <v>0</v>
      </c>
      <c r="L48" s="16">
        <f t="shared" si="46"/>
        <v>0</v>
      </c>
      <c r="M48" s="16">
        <f t="shared" si="46"/>
        <v>0</v>
      </c>
      <c r="N48" s="61"/>
      <c r="O48" s="61"/>
      <c r="P48" s="61"/>
      <c r="Q48" s="61"/>
      <c r="R48" s="61"/>
      <c r="S48" s="21"/>
    </row>
    <row r="49" spans="1:19" ht="25.5" hidden="1" customHeight="1">
      <c r="A49" s="6">
        <v>8164</v>
      </c>
      <c r="B49" s="7" t="s">
        <v>630</v>
      </c>
      <c r="C49" s="6" t="s">
        <v>631</v>
      </c>
      <c r="D49" s="16">
        <f t="shared" si="3"/>
        <v>0</v>
      </c>
      <c r="E49" s="16">
        <f t="shared" si="4"/>
        <v>0</v>
      </c>
      <c r="F49" s="16">
        <f t="shared" si="5"/>
        <v>0</v>
      </c>
      <c r="G49" s="16">
        <f t="shared" si="6"/>
        <v>0</v>
      </c>
      <c r="H49" s="16">
        <f t="shared" si="7"/>
        <v>0</v>
      </c>
      <c r="I49" s="16">
        <f t="shared" ref="I49:M49" si="47">SUM(I51,I111)</f>
        <v>0</v>
      </c>
      <c r="J49" s="16">
        <f t="shared" si="47"/>
        <v>0</v>
      </c>
      <c r="K49" s="16">
        <f t="shared" si="47"/>
        <v>0</v>
      </c>
      <c r="L49" s="16">
        <f t="shared" si="47"/>
        <v>0</v>
      </c>
      <c r="M49" s="16">
        <f t="shared" si="47"/>
        <v>0</v>
      </c>
      <c r="N49" s="61"/>
      <c r="O49" s="61"/>
      <c r="P49" s="61"/>
      <c r="Q49" s="61"/>
      <c r="R49" s="61"/>
      <c r="S49" s="21"/>
    </row>
    <row r="50" spans="1:19" ht="15" hidden="1" customHeight="1">
      <c r="A50" s="6">
        <v>8170</v>
      </c>
      <c r="B50" s="7" t="s">
        <v>632</v>
      </c>
      <c r="C50" s="6"/>
      <c r="D50" s="16">
        <f t="shared" si="3"/>
        <v>0</v>
      </c>
      <c r="E50" s="16">
        <f t="shared" si="4"/>
        <v>0</v>
      </c>
      <c r="F50" s="16">
        <f t="shared" si="5"/>
        <v>0</v>
      </c>
      <c r="G50" s="16">
        <f t="shared" si="6"/>
        <v>0</v>
      </c>
      <c r="H50" s="16">
        <f t="shared" si="7"/>
        <v>0</v>
      </c>
      <c r="I50" s="16">
        <f t="shared" ref="I50:M50" si="48">SUM(I52,I112)</f>
        <v>0</v>
      </c>
      <c r="J50" s="16">
        <f t="shared" si="48"/>
        <v>0</v>
      </c>
      <c r="K50" s="16">
        <f t="shared" si="48"/>
        <v>0</v>
      </c>
      <c r="L50" s="16">
        <f t="shared" si="48"/>
        <v>0</v>
      </c>
      <c r="M50" s="16">
        <f t="shared" si="48"/>
        <v>0</v>
      </c>
      <c r="N50" s="61"/>
      <c r="O50" s="61"/>
      <c r="P50" s="61"/>
      <c r="Q50" s="61"/>
      <c r="R50" s="61"/>
      <c r="S50" s="21"/>
    </row>
    <row r="51" spans="1:19" ht="15" hidden="1" customHeight="1">
      <c r="A51" s="6"/>
      <c r="B51" s="7" t="s">
        <v>149</v>
      </c>
      <c r="C51" s="6"/>
      <c r="D51" s="16">
        <f t="shared" si="3"/>
        <v>0</v>
      </c>
      <c r="E51" s="16">
        <f t="shared" si="4"/>
        <v>0</v>
      </c>
      <c r="F51" s="16">
        <f t="shared" si="5"/>
        <v>0</v>
      </c>
      <c r="G51" s="16">
        <f t="shared" si="6"/>
        <v>0</v>
      </c>
      <c r="H51" s="16">
        <f t="shared" si="7"/>
        <v>0</v>
      </c>
      <c r="I51" s="16">
        <f t="shared" ref="I51:M51" si="49">SUM(I53,I113)</f>
        <v>0</v>
      </c>
      <c r="J51" s="16">
        <f t="shared" si="49"/>
        <v>0</v>
      </c>
      <c r="K51" s="16">
        <f t="shared" si="49"/>
        <v>0</v>
      </c>
      <c r="L51" s="16">
        <f t="shared" si="49"/>
        <v>0</v>
      </c>
      <c r="M51" s="16">
        <f t="shared" si="49"/>
        <v>0</v>
      </c>
      <c r="N51" s="61"/>
      <c r="O51" s="61"/>
      <c r="P51" s="61"/>
      <c r="Q51" s="61"/>
      <c r="R51" s="61"/>
      <c r="S51" s="21"/>
    </row>
    <row r="52" spans="1:19" ht="25.5" hidden="1" customHeight="1">
      <c r="A52" s="6">
        <v>8171</v>
      </c>
      <c r="B52" s="7" t="s">
        <v>633</v>
      </c>
      <c r="C52" s="6" t="s">
        <v>634</v>
      </c>
      <c r="D52" s="16">
        <f t="shared" si="3"/>
        <v>0</v>
      </c>
      <c r="E52" s="16">
        <f t="shared" si="4"/>
        <v>0</v>
      </c>
      <c r="F52" s="16">
        <f t="shared" si="5"/>
        <v>0</v>
      </c>
      <c r="G52" s="16">
        <f t="shared" si="6"/>
        <v>0</v>
      </c>
      <c r="H52" s="16">
        <f t="shared" si="7"/>
        <v>0</v>
      </c>
      <c r="I52" s="16">
        <f t="shared" ref="I52:M52" si="50">SUM(I54,I114)</f>
        <v>0</v>
      </c>
      <c r="J52" s="16">
        <f t="shared" si="50"/>
        <v>0</v>
      </c>
      <c r="K52" s="16">
        <f t="shared" si="50"/>
        <v>0</v>
      </c>
      <c r="L52" s="16">
        <f t="shared" si="50"/>
        <v>0</v>
      </c>
      <c r="M52" s="16">
        <f t="shared" si="50"/>
        <v>0</v>
      </c>
      <c r="N52" s="61"/>
      <c r="O52" s="61"/>
      <c r="P52" s="61"/>
      <c r="Q52" s="61"/>
      <c r="R52" s="61"/>
      <c r="S52" s="21"/>
    </row>
    <row r="53" spans="1:19" ht="15" hidden="1" customHeight="1">
      <c r="A53" s="6">
        <v>8172</v>
      </c>
      <c r="B53" s="7" t="s">
        <v>635</v>
      </c>
      <c r="C53" s="6" t="s">
        <v>636</v>
      </c>
      <c r="D53" s="16">
        <f t="shared" si="3"/>
        <v>0</v>
      </c>
      <c r="E53" s="16">
        <f t="shared" si="4"/>
        <v>0</v>
      </c>
      <c r="F53" s="16">
        <f t="shared" si="5"/>
        <v>0</v>
      </c>
      <c r="G53" s="16">
        <f t="shared" si="6"/>
        <v>0</v>
      </c>
      <c r="H53" s="16">
        <f t="shared" si="7"/>
        <v>0</v>
      </c>
      <c r="I53" s="16">
        <f t="shared" ref="I53:M53" si="51">SUM(I55,I115)</f>
        <v>0</v>
      </c>
      <c r="J53" s="16">
        <f t="shared" si="51"/>
        <v>0</v>
      </c>
      <c r="K53" s="16">
        <f t="shared" si="51"/>
        <v>0</v>
      </c>
      <c r="L53" s="16">
        <f t="shared" si="51"/>
        <v>0</v>
      </c>
      <c r="M53" s="16">
        <f t="shared" si="51"/>
        <v>0</v>
      </c>
      <c r="N53" s="61"/>
      <c r="O53" s="61"/>
      <c r="P53" s="61"/>
      <c r="Q53" s="61"/>
      <c r="R53" s="61"/>
      <c r="S53" s="21"/>
    </row>
    <row r="54" spans="1:19" ht="32.25" customHeight="1">
      <c r="A54" s="6">
        <v>8190</v>
      </c>
      <c r="B54" s="7" t="s">
        <v>637</v>
      </c>
      <c r="C54" s="6"/>
      <c r="D54" s="16">
        <f t="shared" si="3"/>
        <v>7000</v>
      </c>
      <c r="E54" s="16">
        <f t="shared" si="4"/>
        <v>7000</v>
      </c>
      <c r="F54" s="16">
        <f t="shared" si="5"/>
        <v>7000</v>
      </c>
      <c r="G54" s="16">
        <f t="shared" si="6"/>
        <v>7000</v>
      </c>
      <c r="H54" s="16">
        <f t="shared" si="7"/>
        <v>7000</v>
      </c>
      <c r="I54" s="16">
        <f t="shared" ref="I54:M54" si="52">SUM(I56,I116)</f>
        <v>0</v>
      </c>
      <c r="J54" s="16">
        <f t="shared" si="52"/>
        <v>0</v>
      </c>
      <c r="K54" s="16">
        <f t="shared" si="52"/>
        <v>0</v>
      </c>
      <c r="L54" s="16">
        <f t="shared" si="52"/>
        <v>0</v>
      </c>
      <c r="M54" s="16">
        <f t="shared" si="52"/>
        <v>0</v>
      </c>
      <c r="N54" s="61">
        <f>SUM(N56,N62,N59)</f>
        <v>7000</v>
      </c>
      <c r="O54" s="61">
        <f t="shared" ref="O54:R54" si="53">SUM(O56,O62,O59)</f>
        <v>7000</v>
      </c>
      <c r="P54" s="61">
        <f t="shared" si="53"/>
        <v>7000</v>
      </c>
      <c r="Q54" s="61">
        <f t="shared" si="53"/>
        <v>7000</v>
      </c>
      <c r="R54" s="61">
        <f t="shared" si="53"/>
        <v>7000</v>
      </c>
      <c r="S54" s="21"/>
    </row>
    <row r="55" spans="1:19" ht="15" hidden="1" customHeight="1">
      <c r="A55" s="6"/>
      <c r="B55" s="7" t="s">
        <v>147</v>
      </c>
      <c r="C55" s="6"/>
      <c r="D55" s="16">
        <f t="shared" si="3"/>
        <v>0</v>
      </c>
      <c r="E55" s="16">
        <f t="shared" si="4"/>
        <v>0</v>
      </c>
      <c r="F55" s="16">
        <f t="shared" si="5"/>
        <v>0</v>
      </c>
      <c r="G55" s="16">
        <f t="shared" si="6"/>
        <v>0</v>
      </c>
      <c r="H55" s="16">
        <f t="shared" si="7"/>
        <v>0</v>
      </c>
      <c r="I55" s="16">
        <f t="shared" ref="I55:M55" si="54">SUM(I57,I117)</f>
        <v>0</v>
      </c>
      <c r="J55" s="16">
        <f t="shared" si="54"/>
        <v>0</v>
      </c>
      <c r="K55" s="16">
        <f t="shared" si="54"/>
        <v>0</v>
      </c>
      <c r="L55" s="16">
        <f t="shared" si="54"/>
        <v>0</v>
      </c>
      <c r="M55" s="16">
        <f t="shared" si="54"/>
        <v>0</v>
      </c>
      <c r="N55" s="61"/>
      <c r="O55" s="61"/>
      <c r="P55" s="61"/>
      <c r="Q55" s="61"/>
      <c r="R55" s="61"/>
      <c r="S55" s="21"/>
    </row>
    <row r="56" spans="1:19" ht="32.25" customHeight="1">
      <c r="A56" s="6">
        <v>8191</v>
      </c>
      <c r="B56" s="7" t="s">
        <v>638</v>
      </c>
      <c r="C56" s="6" t="s">
        <v>639</v>
      </c>
      <c r="D56" s="16">
        <f t="shared" si="3"/>
        <v>0</v>
      </c>
      <c r="E56" s="16">
        <f t="shared" si="4"/>
        <v>0</v>
      </c>
      <c r="F56" s="16">
        <f t="shared" si="5"/>
        <v>0</v>
      </c>
      <c r="G56" s="16">
        <f t="shared" si="6"/>
        <v>0</v>
      </c>
      <c r="H56" s="16">
        <f t="shared" si="7"/>
        <v>0</v>
      </c>
      <c r="I56" s="16">
        <f t="shared" ref="I56:M56" si="55">SUM(I58,I118)</f>
        <v>0</v>
      </c>
      <c r="J56" s="16">
        <f t="shared" si="55"/>
        <v>0</v>
      </c>
      <c r="K56" s="16">
        <f t="shared" si="55"/>
        <v>0</v>
      </c>
      <c r="L56" s="16">
        <f t="shared" si="55"/>
        <v>0</v>
      </c>
      <c r="M56" s="16">
        <f t="shared" si="55"/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21"/>
    </row>
    <row r="57" spans="1:19" ht="15" hidden="1" customHeight="1">
      <c r="A57" s="6"/>
      <c r="B57" s="7" t="s">
        <v>149</v>
      </c>
      <c r="C57" s="6"/>
      <c r="D57" s="16">
        <f t="shared" si="3"/>
        <v>0</v>
      </c>
      <c r="E57" s="16">
        <f t="shared" si="4"/>
        <v>0</v>
      </c>
      <c r="F57" s="16">
        <f t="shared" si="5"/>
        <v>0</v>
      </c>
      <c r="G57" s="16">
        <f t="shared" si="6"/>
        <v>0</v>
      </c>
      <c r="H57" s="16">
        <f t="shared" si="7"/>
        <v>0</v>
      </c>
      <c r="I57" s="16">
        <f t="shared" ref="I57" si="56">SUM(I59,I119)</f>
        <v>0</v>
      </c>
      <c r="J57" s="41"/>
      <c r="K57" s="41"/>
      <c r="L57" s="42"/>
      <c r="M57" s="61"/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21"/>
    </row>
    <row r="58" spans="1:19" ht="49.5" customHeight="1">
      <c r="A58" s="6">
        <v>8192</v>
      </c>
      <c r="B58" s="7" t="s">
        <v>640</v>
      </c>
      <c r="C58" s="6"/>
      <c r="D58" s="16">
        <f t="shared" si="3"/>
        <v>0</v>
      </c>
      <c r="E58" s="16">
        <f t="shared" si="4"/>
        <v>0</v>
      </c>
      <c r="F58" s="16">
        <f t="shared" si="5"/>
        <v>0</v>
      </c>
      <c r="G58" s="16">
        <f t="shared" si="6"/>
        <v>0</v>
      </c>
      <c r="H58" s="16">
        <f t="shared" si="7"/>
        <v>0</v>
      </c>
      <c r="I58" s="16">
        <f t="shared" ref="I58" si="57">SUM(I60,I120)</f>
        <v>0</v>
      </c>
      <c r="J58" s="16"/>
      <c r="K58" s="16"/>
      <c r="L58" s="46"/>
      <c r="M58" s="61"/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21"/>
    </row>
    <row r="59" spans="1:19" ht="29.25" customHeight="1">
      <c r="A59" s="6">
        <v>8193</v>
      </c>
      <c r="B59" s="7" t="s">
        <v>641</v>
      </c>
      <c r="C59" s="6"/>
      <c r="D59" s="16">
        <f t="shared" si="3"/>
        <v>0</v>
      </c>
      <c r="E59" s="16">
        <f t="shared" si="4"/>
        <v>0</v>
      </c>
      <c r="F59" s="16">
        <f t="shared" si="5"/>
        <v>0</v>
      </c>
      <c r="G59" s="16">
        <f t="shared" si="6"/>
        <v>0</v>
      </c>
      <c r="H59" s="16">
        <f t="shared" si="7"/>
        <v>0</v>
      </c>
      <c r="I59" s="16">
        <f t="shared" ref="I59" si="58">SUM(I61,I121)</f>
        <v>0</v>
      </c>
      <c r="J59" s="16"/>
      <c r="K59" s="16"/>
      <c r="L59" s="46"/>
      <c r="M59" s="61"/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21"/>
    </row>
    <row r="60" spans="1:19" ht="39.950000000000003" customHeight="1">
      <c r="A60" s="6">
        <v>8194</v>
      </c>
      <c r="B60" s="7" t="s">
        <v>642</v>
      </c>
      <c r="C60" s="6" t="s">
        <v>643</v>
      </c>
      <c r="D60" s="16">
        <f t="shared" si="3"/>
        <v>0</v>
      </c>
      <c r="E60" s="16">
        <f t="shared" si="4"/>
        <v>0</v>
      </c>
      <c r="F60" s="16">
        <f t="shared" si="5"/>
        <v>0</v>
      </c>
      <c r="G60" s="16">
        <f t="shared" si="6"/>
        <v>0</v>
      </c>
      <c r="H60" s="16">
        <f t="shared" si="7"/>
        <v>0</v>
      </c>
      <c r="I60" s="16">
        <f t="shared" ref="I60" si="59">SUM(I62,I122)</f>
        <v>0</v>
      </c>
      <c r="J60" s="16"/>
      <c r="K60" s="16"/>
      <c r="L60" s="46"/>
      <c r="M60" s="61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21"/>
    </row>
    <row r="61" spans="1:19" ht="93" customHeight="1">
      <c r="A61" s="6">
        <v>8195</v>
      </c>
      <c r="B61" s="7" t="s">
        <v>644</v>
      </c>
      <c r="C61" s="6" t="s">
        <v>645</v>
      </c>
      <c r="D61" s="16">
        <f t="shared" si="3"/>
        <v>0</v>
      </c>
      <c r="E61" s="16">
        <f t="shared" si="4"/>
        <v>0</v>
      </c>
      <c r="F61" s="16">
        <f t="shared" si="5"/>
        <v>0</v>
      </c>
      <c r="G61" s="16">
        <f t="shared" si="6"/>
        <v>0</v>
      </c>
      <c r="H61" s="16">
        <f t="shared" si="7"/>
        <v>0</v>
      </c>
      <c r="I61" s="16">
        <f t="shared" ref="I61:M61" si="60">SUM(I63,I123)</f>
        <v>0</v>
      </c>
      <c r="J61" s="16">
        <f t="shared" si="60"/>
        <v>0</v>
      </c>
      <c r="K61" s="16">
        <f t="shared" si="60"/>
        <v>0</v>
      </c>
      <c r="L61" s="16">
        <f t="shared" si="60"/>
        <v>0</v>
      </c>
      <c r="M61" s="16">
        <f t="shared" si="60"/>
        <v>0</v>
      </c>
      <c r="N61" s="16"/>
      <c r="O61" s="16"/>
      <c r="P61" s="16"/>
      <c r="Q61" s="16"/>
      <c r="R61" s="16"/>
      <c r="S61" s="21"/>
    </row>
    <row r="62" spans="1:19" ht="31.5" customHeight="1">
      <c r="A62" s="6">
        <v>8196</v>
      </c>
      <c r="B62" s="7" t="s">
        <v>646</v>
      </c>
      <c r="C62" s="6" t="s">
        <v>647</v>
      </c>
      <c r="D62" s="16">
        <f t="shared" si="3"/>
        <v>7000</v>
      </c>
      <c r="E62" s="16">
        <f t="shared" si="4"/>
        <v>7000</v>
      </c>
      <c r="F62" s="16">
        <f t="shared" si="5"/>
        <v>7000</v>
      </c>
      <c r="G62" s="16">
        <f t="shared" si="6"/>
        <v>7000</v>
      </c>
      <c r="H62" s="16">
        <f t="shared" si="7"/>
        <v>7000</v>
      </c>
      <c r="I62" s="16">
        <f t="shared" ref="I62:M62" si="61">SUM(I64,I124)</f>
        <v>0</v>
      </c>
      <c r="J62" s="16">
        <f t="shared" si="61"/>
        <v>0</v>
      </c>
      <c r="K62" s="16">
        <f t="shared" si="61"/>
        <v>0</v>
      </c>
      <c r="L62" s="16">
        <f t="shared" si="61"/>
        <v>0</v>
      </c>
      <c r="M62" s="16">
        <f t="shared" si="61"/>
        <v>0</v>
      </c>
      <c r="N62" s="16">
        <f>SUM(N64:N66)</f>
        <v>7000</v>
      </c>
      <c r="O62" s="16">
        <f t="shared" ref="O62:R62" si="62">SUM(O64:O66)</f>
        <v>7000</v>
      </c>
      <c r="P62" s="16">
        <f t="shared" si="62"/>
        <v>7000</v>
      </c>
      <c r="Q62" s="16">
        <f t="shared" si="62"/>
        <v>7000</v>
      </c>
      <c r="R62" s="16">
        <f t="shared" si="62"/>
        <v>7000</v>
      </c>
      <c r="S62" s="21"/>
    </row>
    <row r="63" spans="1:19" ht="15" hidden="1" customHeight="1">
      <c r="A63" s="6"/>
      <c r="B63" s="7" t="s">
        <v>149</v>
      </c>
      <c r="C63" s="6"/>
      <c r="D63" s="16">
        <f t="shared" si="3"/>
        <v>0</v>
      </c>
      <c r="E63" s="16">
        <f t="shared" si="4"/>
        <v>0</v>
      </c>
      <c r="F63" s="16">
        <f t="shared" si="5"/>
        <v>0</v>
      </c>
      <c r="G63" s="16">
        <f t="shared" si="6"/>
        <v>0</v>
      </c>
      <c r="H63" s="16">
        <f t="shared" si="7"/>
        <v>0</v>
      </c>
      <c r="I63" s="16">
        <f t="shared" ref="I63:M63" si="63">SUM(I65,I125)</f>
        <v>0</v>
      </c>
      <c r="J63" s="16">
        <f t="shared" si="63"/>
        <v>0</v>
      </c>
      <c r="K63" s="16">
        <f t="shared" si="63"/>
        <v>0</v>
      </c>
      <c r="L63" s="16">
        <f t="shared" si="63"/>
        <v>0</v>
      </c>
      <c r="M63" s="16">
        <f t="shared" si="63"/>
        <v>0</v>
      </c>
      <c r="N63" s="16">
        <f t="shared" ref="N63" si="64">SUM(N65:N66)</f>
        <v>0</v>
      </c>
      <c r="O63" s="61"/>
      <c r="P63" s="61"/>
      <c r="Q63" s="61"/>
      <c r="R63" s="61"/>
      <c r="S63" s="21"/>
    </row>
    <row r="64" spans="1:19" s="11" customFormat="1" ht="39.950000000000003" customHeight="1">
      <c r="A64" s="6">
        <v>8197</v>
      </c>
      <c r="B64" s="7" t="s">
        <v>648</v>
      </c>
      <c r="C64" s="6"/>
      <c r="D64" s="16">
        <f t="shared" si="3"/>
        <v>7000</v>
      </c>
      <c r="E64" s="16">
        <f t="shared" si="4"/>
        <v>7000</v>
      </c>
      <c r="F64" s="16">
        <f t="shared" si="5"/>
        <v>7000</v>
      </c>
      <c r="G64" s="16">
        <f t="shared" si="6"/>
        <v>7000</v>
      </c>
      <c r="H64" s="16">
        <f t="shared" si="7"/>
        <v>7000</v>
      </c>
      <c r="I64" s="16">
        <f t="shared" ref="I64:M64" si="65">SUM(I66,I126)</f>
        <v>0</v>
      </c>
      <c r="J64" s="16">
        <f t="shared" si="65"/>
        <v>0</v>
      </c>
      <c r="K64" s="16">
        <f t="shared" si="65"/>
        <v>0</v>
      </c>
      <c r="L64" s="16">
        <f t="shared" si="65"/>
        <v>0</v>
      </c>
      <c r="M64" s="16">
        <f t="shared" si="65"/>
        <v>0</v>
      </c>
      <c r="N64" s="16">
        <f>SUM(R64)</f>
        <v>7000</v>
      </c>
      <c r="O64" s="16">
        <v>7000</v>
      </c>
      <c r="P64" s="16">
        <v>7000</v>
      </c>
      <c r="Q64" s="16">
        <v>7000</v>
      </c>
      <c r="R64" s="16">
        <v>7000</v>
      </c>
      <c r="S64" s="60"/>
    </row>
    <row r="65" spans="1:19" ht="15" hidden="1" customHeight="1">
      <c r="A65" s="6"/>
      <c r="B65" s="7" t="s">
        <v>147</v>
      </c>
      <c r="C65" s="6"/>
      <c r="D65" s="16">
        <f t="shared" si="3"/>
        <v>0</v>
      </c>
      <c r="E65" s="16">
        <f t="shared" si="4"/>
        <v>0</v>
      </c>
      <c r="F65" s="16">
        <f t="shared" si="5"/>
        <v>0</v>
      </c>
      <c r="G65" s="16">
        <f t="shared" si="6"/>
        <v>0</v>
      </c>
      <c r="H65" s="16">
        <f t="shared" si="7"/>
        <v>0</v>
      </c>
      <c r="I65" s="16">
        <f t="shared" ref="I65:M65" si="66">SUM(I67,I127)</f>
        <v>0</v>
      </c>
      <c r="J65" s="16">
        <f t="shared" si="66"/>
        <v>0</v>
      </c>
      <c r="K65" s="16">
        <f t="shared" si="66"/>
        <v>0</v>
      </c>
      <c r="L65" s="16">
        <f t="shared" si="66"/>
        <v>0</v>
      </c>
      <c r="M65" s="16">
        <f t="shared" si="66"/>
        <v>0</v>
      </c>
      <c r="N65" s="61"/>
      <c r="O65" s="61"/>
      <c r="P65" s="61"/>
      <c r="Q65" s="61"/>
      <c r="R65" s="61"/>
      <c r="S65" s="21"/>
    </row>
    <row r="66" spans="1:19" ht="39.950000000000003" customHeight="1">
      <c r="A66" s="6">
        <v>8198</v>
      </c>
      <c r="B66" s="7" t="s">
        <v>649</v>
      </c>
      <c r="C66" s="6" t="s">
        <v>650</v>
      </c>
      <c r="D66" s="16">
        <f t="shared" si="3"/>
        <v>0</v>
      </c>
      <c r="E66" s="16">
        <f t="shared" si="4"/>
        <v>0</v>
      </c>
      <c r="F66" s="16">
        <f t="shared" si="5"/>
        <v>0</v>
      </c>
      <c r="G66" s="16">
        <f t="shared" si="6"/>
        <v>0</v>
      </c>
      <c r="H66" s="16">
        <f t="shared" si="7"/>
        <v>0</v>
      </c>
      <c r="I66" s="16">
        <f t="shared" ref="I66:M66" si="67">SUM(I68,I128)</f>
        <v>0</v>
      </c>
      <c r="J66" s="16">
        <f t="shared" si="67"/>
        <v>0</v>
      </c>
      <c r="K66" s="16">
        <f t="shared" si="67"/>
        <v>0</v>
      </c>
      <c r="L66" s="16">
        <f t="shared" si="67"/>
        <v>0</v>
      </c>
      <c r="M66" s="16">
        <f t="shared" si="67"/>
        <v>0</v>
      </c>
      <c r="N66" s="61"/>
      <c r="O66" s="61"/>
      <c r="P66" s="61"/>
      <c r="Q66" s="61"/>
      <c r="R66" s="61"/>
      <c r="S66" s="21"/>
    </row>
    <row r="67" spans="1:19" ht="89.25" hidden="1">
      <c r="A67" s="6">
        <v>8199</v>
      </c>
      <c r="B67" s="7" t="s">
        <v>651</v>
      </c>
      <c r="C67" s="6" t="s">
        <v>652</v>
      </c>
      <c r="D67" s="16">
        <f t="shared" si="3"/>
        <v>0</v>
      </c>
      <c r="E67" s="16">
        <f t="shared" si="4"/>
        <v>0</v>
      </c>
      <c r="F67" s="16">
        <f t="shared" si="5"/>
        <v>0</v>
      </c>
      <c r="G67" s="16">
        <f t="shared" si="6"/>
        <v>0</v>
      </c>
      <c r="H67" s="16">
        <f t="shared" si="7"/>
        <v>0</v>
      </c>
      <c r="I67" s="16"/>
      <c r="J67" s="16"/>
      <c r="K67" s="16"/>
      <c r="L67" s="46"/>
      <c r="M67" s="61"/>
      <c r="N67" s="61"/>
      <c r="O67" s="61"/>
      <c r="P67" s="61"/>
      <c r="Q67" s="61"/>
      <c r="R67" s="61"/>
      <c r="S67" s="21"/>
    </row>
    <row r="68" spans="1:19" ht="39.950000000000003" hidden="1" customHeight="1">
      <c r="A68" s="6">
        <v>8200</v>
      </c>
      <c r="B68" s="7" t="s">
        <v>653</v>
      </c>
      <c r="C68" s="6"/>
      <c r="D68" s="16">
        <f t="shared" si="3"/>
        <v>0</v>
      </c>
      <c r="E68" s="16">
        <f t="shared" si="4"/>
        <v>0</v>
      </c>
      <c r="F68" s="16">
        <f t="shared" si="5"/>
        <v>0</v>
      </c>
      <c r="G68" s="16">
        <f t="shared" si="6"/>
        <v>0</v>
      </c>
      <c r="H68" s="16">
        <f t="shared" si="7"/>
        <v>0</v>
      </c>
      <c r="I68" s="16"/>
      <c r="J68" s="16"/>
      <c r="K68" s="16"/>
      <c r="L68" s="46"/>
      <c r="M68" s="61"/>
      <c r="N68" s="61"/>
      <c r="O68" s="61"/>
      <c r="P68" s="61"/>
      <c r="Q68" s="61"/>
      <c r="R68" s="61"/>
      <c r="S68" s="21"/>
    </row>
    <row r="69" spans="1:19" ht="39.950000000000003" hidden="1" customHeight="1">
      <c r="A69" s="6">
        <v>8201</v>
      </c>
      <c r="B69" s="7" t="s">
        <v>654</v>
      </c>
      <c r="C69" s="6"/>
      <c r="D69" s="16">
        <f t="shared" si="3"/>
        <v>0</v>
      </c>
      <c r="E69" s="16">
        <f t="shared" si="4"/>
        <v>0</v>
      </c>
      <c r="F69" s="16">
        <f t="shared" si="5"/>
        <v>0</v>
      </c>
      <c r="G69" s="16">
        <f t="shared" si="6"/>
        <v>0</v>
      </c>
      <c r="H69" s="16">
        <f t="shared" si="7"/>
        <v>0</v>
      </c>
      <c r="I69" s="41"/>
      <c r="J69" s="16"/>
      <c r="K69" s="16"/>
      <c r="L69" s="46"/>
      <c r="M69" s="61"/>
      <c r="N69" s="61"/>
      <c r="O69" s="61"/>
      <c r="P69" s="61"/>
      <c r="Q69" s="61"/>
      <c r="R69" s="61"/>
      <c r="S69" s="21"/>
    </row>
    <row r="70" spans="1:19" ht="39.950000000000003" hidden="1" customHeight="1">
      <c r="A70" s="6">
        <v>8202</v>
      </c>
      <c r="B70" s="7" t="s">
        <v>655</v>
      </c>
      <c r="C70" s="6"/>
      <c r="D70" s="16">
        <f t="shared" si="3"/>
        <v>0</v>
      </c>
      <c r="E70" s="16">
        <f t="shared" si="4"/>
        <v>0</v>
      </c>
      <c r="F70" s="16">
        <f t="shared" si="5"/>
        <v>0</v>
      </c>
      <c r="G70" s="16">
        <f t="shared" si="6"/>
        <v>0</v>
      </c>
      <c r="H70" s="16">
        <f t="shared" si="7"/>
        <v>0</v>
      </c>
      <c r="I70" s="16"/>
      <c r="J70" s="16"/>
      <c r="K70" s="16"/>
      <c r="L70" s="46"/>
      <c r="M70" s="61"/>
      <c r="N70" s="61"/>
      <c r="O70" s="61"/>
      <c r="P70" s="61"/>
      <c r="Q70" s="61"/>
      <c r="R70" s="61"/>
      <c r="S70" s="21"/>
    </row>
    <row r="71" spans="1:19" ht="48" customHeight="1">
      <c r="A71" s="6">
        <v>8203</v>
      </c>
      <c r="B71" s="7" t="s">
        <v>656</v>
      </c>
      <c r="C71" s="6"/>
      <c r="D71" s="16">
        <f t="shared" si="3"/>
        <v>0</v>
      </c>
      <c r="E71" s="16">
        <f t="shared" si="4"/>
        <v>0</v>
      </c>
      <c r="F71" s="16">
        <f t="shared" si="5"/>
        <v>0</v>
      </c>
      <c r="G71" s="16">
        <f t="shared" si="6"/>
        <v>0</v>
      </c>
      <c r="H71" s="16">
        <f t="shared" si="7"/>
        <v>0</v>
      </c>
      <c r="I71" s="16"/>
      <c r="J71" s="16"/>
      <c r="K71" s="16"/>
      <c r="L71" s="46"/>
      <c r="M71" s="61"/>
      <c r="N71" s="61"/>
      <c r="O71" s="61"/>
      <c r="P71" s="61"/>
      <c r="Q71" s="61"/>
      <c r="R71" s="61"/>
      <c r="S71" s="21"/>
    </row>
    <row r="72" spans="1:19" ht="39.950000000000003" customHeight="1">
      <c r="A72" s="6">
        <v>8204</v>
      </c>
      <c r="B72" s="7" t="s">
        <v>657</v>
      </c>
      <c r="C72" s="6"/>
      <c r="D72" s="16">
        <f t="shared" si="3"/>
        <v>0</v>
      </c>
      <c r="E72" s="16">
        <f t="shared" si="4"/>
        <v>0</v>
      </c>
      <c r="F72" s="16">
        <f t="shared" si="5"/>
        <v>0</v>
      </c>
      <c r="G72" s="16">
        <f t="shared" si="6"/>
        <v>0</v>
      </c>
      <c r="H72" s="16">
        <f t="shared" si="7"/>
        <v>0</v>
      </c>
      <c r="I72" s="16"/>
      <c r="J72" s="16"/>
      <c r="K72" s="16"/>
      <c r="L72" s="46"/>
      <c r="M72" s="61"/>
      <c r="N72" s="61"/>
      <c r="O72" s="61"/>
      <c r="P72" s="61"/>
      <c r="Q72" s="61"/>
      <c r="R72" s="61"/>
      <c r="S72" s="21"/>
    </row>
    <row r="73" spans="1:19" ht="39.950000000000003" hidden="1" customHeight="1">
      <c r="A73" s="6">
        <v>8300</v>
      </c>
      <c r="B73" s="7" t="s">
        <v>658</v>
      </c>
      <c r="C73" s="6"/>
      <c r="D73" s="8">
        <f t="shared" ref="D73:L73" si="68">SUM(D75)</f>
        <v>0</v>
      </c>
      <c r="E73" s="8">
        <f t="shared" si="68"/>
        <v>0</v>
      </c>
      <c r="F73" s="8">
        <f t="shared" si="68"/>
        <v>0</v>
      </c>
      <c r="G73" s="8">
        <f t="shared" si="68"/>
        <v>0</v>
      </c>
      <c r="H73" s="8">
        <f t="shared" si="68"/>
        <v>0</v>
      </c>
      <c r="I73" s="8">
        <f t="shared" si="68"/>
        <v>0</v>
      </c>
      <c r="J73" s="8">
        <f t="shared" si="68"/>
        <v>0</v>
      </c>
      <c r="K73" s="8">
        <f t="shared" si="68"/>
        <v>0</v>
      </c>
      <c r="L73" s="8">
        <f t="shared" si="68"/>
        <v>0</v>
      </c>
      <c r="M73" s="20"/>
      <c r="N73" s="20"/>
      <c r="O73" s="20"/>
      <c r="P73" s="20"/>
      <c r="Q73" s="20"/>
      <c r="R73" s="20"/>
    </row>
    <row r="74" spans="1:19" ht="39.950000000000003" hidden="1" customHeight="1">
      <c r="A74" s="6"/>
      <c r="B74" s="7" t="s">
        <v>147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9" ht="39.950000000000003" hidden="1" customHeight="1">
      <c r="A75" s="6">
        <v>8310</v>
      </c>
      <c r="B75" s="7" t="s">
        <v>659</v>
      </c>
      <c r="C75" s="6"/>
      <c r="D75" s="8">
        <f t="shared" ref="D75:L75" si="69">SUM(D77,D81)</f>
        <v>0</v>
      </c>
      <c r="E75" s="8">
        <f t="shared" si="69"/>
        <v>0</v>
      </c>
      <c r="F75" s="8">
        <f t="shared" si="69"/>
        <v>0</v>
      </c>
      <c r="G75" s="8">
        <f t="shared" si="69"/>
        <v>0</v>
      </c>
      <c r="H75" s="8">
        <f t="shared" si="69"/>
        <v>0</v>
      </c>
      <c r="I75" s="8">
        <f t="shared" si="69"/>
        <v>0</v>
      </c>
      <c r="J75" s="8">
        <f t="shared" si="69"/>
        <v>0</v>
      </c>
      <c r="K75" s="8">
        <f t="shared" si="69"/>
        <v>0</v>
      </c>
      <c r="L75" s="8">
        <f t="shared" si="69"/>
        <v>0</v>
      </c>
    </row>
    <row r="76" spans="1:19" ht="39.950000000000003" hidden="1" customHeight="1">
      <c r="A76" s="6"/>
      <c r="B76" s="7" t="s">
        <v>147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9" ht="39.950000000000003" hidden="1" customHeight="1">
      <c r="A77" s="6">
        <v>8311</v>
      </c>
      <c r="B77" s="7" t="s">
        <v>660</v>
      </c>
      <c r="C77" s="6"/>
      <c r="D77" s="8">
        <f>SUM(D79:D80)</f>
        <v>0</v>
      </c>
      <c r="E77" s="8" t="s">
        <v>12</v>
      </c>
      <c r="F77" s="8">
        <f>SUM(F79:F80)</f>
        <v>0</v>
      </c>
      <c r="G77" s="8">
        <f>SUM(G79:G80)</f>
        <v>0</v>
      </c>
      <c r="H77" s="8" t="s">
        <v>12</v>
      </c>
      <c r="I77" s="8">
        <f>SUM(I79:I80)</f>
        <v>0</v>
      </c>
      <c r="J77" s="8">
        <f>SUM(J79:J80)</f>
        <v>0</v>
      </c>
      <c r="K77" s="8" t="s">
        <v>12</v>
      </c>
      <c r="L77" s="8">
        <f>SUM(L79:L80)</f>
        <v>0</v>
      </c>
    </row>
    <row r="78" spans="1:19" ht="39.950000000000003" hidden="1" customHeight="1">
      <c r="A78" s="6"/>
      <c r="B78" s="7" t="s">
        <v>149</v>
      </c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9" ht="39.950000000000003" hidden="1" customHeight="1">
      <c r="A79" s="6">
        <v>8312</v>
      </c>
      <c r="B79" s="7" t="s">
        <v>605</v>
      </c>
      <c r="C79" s="6" t="s">
        <v>661</v>
      </c>
      <c r="D79" s="8">
        <f>SUM(E79,F79)</f>
        <v>0</v>
      </c>
      <c r="E79" s="8" t="s">
        <v>12</v>
      </c>
      <c r="F79" s="8">
        <v>0</v>
      </c>
      <c r="G79" s="8">
        <f>SUM(H79,I79)</f>
        <v>0</v>
      </c>
      <c r="H79" s="8" t="s">
        <v>12</v>
      </c>
      <c r="I79" s="8">
        <v>0</v>
      </c>
      <c r="J79" s="8">
        <f>SUM(K79,L79)</f>
        <v>0</v>
      </c>
      <c r="K79" s="8" t="s">
        <v>12</v>
      </c>
      <c r="L79" s="8">
        <v>0</v>
      </c>
    </row>
    <row r="80" spans="1:19" ht="39.950000000000003" hidden="1" customHeight="1">
      <c r="A80" s="6">
        <v>8313</v>
      </c>
      <c r="B80" s="7" t="s">
        <v>607</v>
      </c>
      <c r="C80" s="6" t="s">
        <v>662</v>
      </c>
      <c r="D80" s="8">
        <f>SUM(E80,F80)</f>
        <v>0</v>
      </c>
      <c r="E80" s="8" t="s">
        <v>12</v>
      </c>
      <c r="F80" s="8"/>
      <c r="G80" s="8">
        <f>SUM(H80,I80)</f>
        <v>0</v>
      </c>
      <c r="H80" s="8" t="s">
        <v>12</v>
      </c>
      <c r="I80" s="8"/>
      <c r="J80" s="8">
        <f>SUM(K80,L80)</f>
        <v>0</v>
      </c>
      <c r="K80" s="8" t="s">
        <v>12</v>
      </c>
      <c r="L80" s="8"/>
    </row>
    <row r="81" spans="1:12" ht="39.950000000000003" hidden="1" customHeight="1">
      <c r="A81" s="6">
        <v>8320</v>
      </c>
      <c r="B81" s="7" t="s">
        <v>663</v>
      </c>
      <c r="C81" s="6"/>
      <c r="D81" s="8">
        <f t="shared" ref="D81:L81" si="70">SUM(D83,D87)</f>
        <v>0</v>
      </c>
      <c r="E81" s="8">
        <f t="shared" si="70"/>
        <v>0</v>
      </c>
      <c r="F81" s="8">
        <f t="shared" si="70"/>
        <v>0</v>
      </c>
      <c r="G81" s="8">
        <f t="shared" si="70"/>
        <v>0</v>
      </c>
      <c r="H81" s="8">
        <f t="shared" si="70"/>
        <v>0</v>
      </c>
      <c r="I81" s="8">
        <f t="shared" si="70"/>
        <v>0</v>
      </c>
      <c r="J81" s="8">
        <f t="shared" si="70"/>
        <v>0</v>
      </c>
      <c r="K81" s="8">
        <f t="shared" si="70"/>
        <v>0</v>
      </c>
      <c r="L81" s="8">
        <f t="shared" si="70"/>
        <v>0</v>
      </c>
    </row>
    <row r="82" spans="1:12" ht="39.950000000000003" hidden="1" customHeight="1">
      <c r="A82" s="6"/>
      <c r="B82" s="7" t="s">
        <v>147</v>
      </c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39.950000000000003" hidden="1" customHeight="1">
      <c r="A83" s="6">
        <v>8321</v>
      </c>
      <c r="B83" s="7" t="s">
        <v>664</v>
      </c>
      <c r="C83" s="6"/>
      <c r="D83" s="8">
        <f>SUM(D85:D86)</f>
        <v>0</v>
      </c>
      <c r="E83" s="8" t="s">
        <v>12</v>
      </c>
      <c r="F83" s="8">
        <f>SUM(F85:F86)</f>
        <v>0</v>
      </c>
      <c r="G83" s="8">
        <f>SUM(G85:G86)</f>
        <v>0</v>
      </c>
      <c r="H83" s="8" t="s">
        <v>12</v>
      </c>
      <c r="I83" s="8">
        <f>SUM(I85:I86)</f>
        <v>0</v>
      </c>
      <c r="J83" s="8">
        <f>SUM(J85:J86)</f>
        <v>0</v>
      </c>
      <c r="K83" s="8" t="s">
        <v>12</v>
      </c>
      <c r="L83" s="8">
        <f>SUM(L85:L86)</f>
        <v>0</v>
      </c>
    </row>
    <row r="84" spans="1:12" ht="39.950000000000003" hidden="1" customHeight="1">
      <c r="A84" s="6"/>
      <c r="B84" s="7" t="s">
        <v>149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39.950000000000003" hidden="1" customHeight="1">
      <c r="A85" s="6">
        <v>8322</v>
      </c>
      <c r="B85" s="7" t="s">
        <v>665</v>
      </c>
      <c r="C85" s="6" t="s">
        <v>666</v>
      </c>
      <c r="D85" s="8">
        <f>SUM(E85,F85)</f>
        <v>0</v>
      </c>
      <c r="E85" s="8" t="s">
        <v>12</v>
      </c>
      <c r="F85" s="8">
        <v>0</v>
      </c>
      <c r="G85" s="8">
        <f>SUM(H85,I85)</f>
        <v>0</v>
      </c>
      <c r="H85" s="8" t="s">
        <v>12</v>
      </c>
      <c r="I85" s="8">
        <v>0</v>
      </c>
      <c r="J85" s="8">
        <f>SUM(K85,L85)</f>
        <v>0</v>
      </c>
      <c r="K85" s="8" t="s">
        <v>12</v>
      </c>
      <c r="L85" s="8">
        <v>0</v>
      </c>
    </row>
    <row r="86" spans="1:12" ht="39.950000000000003" hidden="1" customHeight="1">
      <c r="A86" s="6">
        <v>8330</v>
      </c>
      <c r="B86" s="7" t="s">
        <v>667</v>
      </c>
      <c r="C86" s="6" t="s">
        <v>668</v>
      </c>
      <c r="D86" s="8">
        <f>SUM(E86,F86)</f>
        <v>0</v>
      </c>
      <c r="E86" s="8" t="s">
        <v>12</v>
      </c>
      <c r="F86" s="8">
        <v>0</v>
      </c>
      <c r="G86" s="8">
        <f>SUM(H86,I86)</f>
        <v>0</v>
      </c>
      <c r="H86" s="8" t="s">
        <v>12</v>
      </c>
      <c r="I86" s="8">
        <v>0</v>
      </c>
      <c r="J86" s="8">
        <f>SUM(K86,L86)</f>
        <v>0</v>
      </c>
      <c r="K86" s="8" t="s">
        <v>12</v>
      </c>
      <c r="L86" s="8">
        <v>0</v>
      </c>
    </row>
    <row r="87" spans="1:12" ht="39.950000000000003" hidden="1" customHeight="1">
      <c r="A87" s="6">
        <v>8340</v>
      </c>
      <c r="B87" s="7" t="s">
        <v>669</v>
      </c>
      <c r="C87" s="6"/>
      <c r="D87" s="8">
        <f t="shared" ref="D87:L87" si="71">SUM(D89:D90)</f>
        <v>0</v>
      </c>
      <c r="E87" s="8">
        <f t="shared" si="71"/>
        <v>0</v>
      </c>
      <c r="F87" s="8">
        <f t="shared" si="71"/>
        <v>0</v>
      </c>
      <c r="G87" s="8">
        <f t="shared" si="71"/>
        <v>0</v>
      </c>
      <c r="H87" s="8">
        <f t="shared" si="71"/>
        <v>0</v>
      </c>
      <c r="I87" s="8">
        <f t="shared" si="71"/>
        <v>0</v>
      </c>
      <c r="J87" s="8">
        <f t="shared" si="71"/>
        <v>0</v>
      </c>
      <c r="K87" s="8">
        <f t="shared" si="71"/>
        <v>0</v>
      </c>
      <c r="L87" s="8">
        <f t="shared" si="71"/>
        <v>0</v>
      </c>
    </row>
    <row r="88" spans="1:12" ht="39.950000000000003" hidden="1" customHeight="1">
      <c r="A88" s="6"/>
      <c r="B88" s="7" t="s">
        <v>149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39.950000000000003" hidden="1" customHeight="1">
      <c r="A89" s="6">
        <v>8341</v>
      </c>
      <c r="B89" s="7" t="s">
        <v>670</v>
      </c>
      <c r="C89" s="6" t="s">
        <v>666</v>
      </c>
      <c r="D89" s="8">
        <f>SUM(E89,F89)</f>
        <v>0</v>
      </c>
      <c r="E89" s="8">
        <v>0</v>
      </c>
      <c r="F89" s="8" t="s">
        <v>12</v>
      </c>
      <c r="G89" s="8">
        <f>SUM(H89,I89)</f>
        <v>0</v>
      </c>
      <c r="H89" s="8">
        <v>0</v>
      </c>
      <c r="I89" s="8" t="s">
        <v>12</v>
      </c>
      <c r="J89" s="8">
        <f>SUM(K89,L89)</f>
        <v>0</v>
      </c>
      <c r="K89" s="8">
        <v>0</v>
      </c>
      <c r="L89" s="8" t="s">
        <v>12</v>
      </c>
    </row>
    <row r="90" spans="1:12" ht="39.950000000000003" hidden="1" customHeight="1">
      <c r="A90" s="6">
        <v>8350</v>
      </c>
      <c r="B90" s="7" t="s">
        <v>671</v>
      </c>
      <c r="C90" s="6" t="s">
        <v>668</v>
      </c>
      <c r="D90" s="8">
        <f>SUM(E90,F90)</f>
        <v>0</v>
      </c>
      <c r="E90" s="8">
        <v>0</v>
      </c>
      <c r="F90" s="8" t="s">
        <v>12</v>
      </c>
      <c r="G90" s="8">
        <f>SUM(H90,I90)</f>
        <v>0</v>
      </c>
      <c r="H90" s="8">
        <v>0</v>
      </c>
      <c r="I90" s="8" t="s">
        <v>12</v>
      </c>
      <c r="J90" s="8">
        <f>SUM(K90,L90)</f>
        <v>0</v>
      </c>
      <c r="K90" s="8">
        <v>0</v>
      </c>
      <c r="L90" s="8" t="s">
        <v>12</v>
      </c>
    </row>
  </sheetData>
  <mergeCells count="13">
    <mergeCell ref="N8:N9"/>
    <mergeCell ref="O8:R8"/>
    <mergeCell ref="A1:K1"/>
    <mergeCell ref="A2:K2"/>
    <mergeCell ref="A3:L3"/>
    <mergeCell ref="A4:K4"/>
    <mergeCell ref="A8:A9"/>
    <mergeCell ref="B8:B9"/>
    <mergeCell ref="C8:C9"/>
    <mergeCell ref="D8:D9"/>
    <mergeCell ref="E8:H8"/>
    <mergeCell ref="I8:I9"/>
    <mergeCell ref="J8:M8"/>
  </mergeCells>
  <pageMargins left="0" right="0" top="0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H18" sqref="H18"/>
    </sheetView>
  </sheetViews>
  <sheetFormatPr defaultRowHeight="15"/>
  <sheetData>
    <row r="3" spans="1:5">
      <c r="A3">
        <v>1</v>
      </c>
      <c r="B3">
        <v>5113.3</v>
      </c>
      <c r="C3">
        <v>12899</v>
      </c>
      <c r="D3">
        <v>20817.599999999999</v>
      </c>
      <c r="E3">
        <v>28946.799999999999</v>
      </c>
    </row>
    <row r="4" spans="1:5">
      <c r="A4">
        <v>2</v>
      </c>
      <c r="B4">
        <v>4330.8</v>
      </c>
      <c r="C4">
        <v>10394.5</v>
      </c>
      <c r="D4">
        <v>16562.099999999999</v>
      </c>
      <c r="E4">
        <v>22791.599999999999</v>
      </c>
    </row>
    <row r="5" spans="1:5">
      <c r="A5">
        <v>3</v>
      </c>
      <c r="B5">
        <v>4415.2</v>
      </c>
      <c r="C5">
        <v>10458.1</v>
      </c>
      <c r="D5">
        <v>16596</v>
      </c>
      <c r="E5">
        <v>22905.5</v>
      </c>
    </row>
    <row r="6" spans="1:5">
      <c r="A6">
        <v>4</v>
      </c>
      <c r="B6">
        <v>21814.1</v>
      </c>
      <c r="C6">
        <v>46711.5</v>
      </c>
      <c r="D6">
        <v>64701.5</v>
      </c>
      <c r="E6">
        <v>84968.8</v>
      </c>
    </row>
    <row r="7" spans="1:5">
      <c r="A7">
        <v>5</v>
      </c>
      <c r="B7">
        <v>4025.3</v>
      </c>
      <c r="C7">
        <v>10045.1</v>
      </c>
      <c r="D7">
        <v>16159.9</v>
      </c>
      <c r="E7">
        <v>22445.4</v>
      </c>
    </row>
    <row r="8" spans="1:5">
      <c r="A8">
        <v>6</v>
      </c>
      <c r="B8">
        <v>5379.3</v>
      </c>
      <c r="C8">
        <v>13162.6</v>
      </c>
      <c r="D8">
        <v>21076.799999999999</v>
      </c>
      <c r="E8">
        <v>29197.599999999999</v>
      </c>
    </row>
    <row r="9" spans="1:5">
      <c r="A9">
        <v>7</v>
      </c>
      <c r="B9">
        <v>4964.1000000000004</v>
      </c>
      <c r="C9">
        <v>12742.3</v>
      </c>
      <c r="D9">
        <v>20649.2</v>
      </c>
      <c r="E9">
        <v>28774.6</v>
      </c>
    </row>
    <row r="10" spans="1:5">
      <c r="A10">
        <v>8</v>
      </c>
      <c r="B10">
        <v>17041.8</v>
      </c>
      <c r="C10">
        <v>28736.799999999999</v>
      </c>
      <c r="D10">
        <v>41087.1</v>
      </c>
      <c r="E10">
        <v>54911</v>
      </c>
    </row>
    <row r="11" spans="1:5">
      <c r="A11">
        <v>9</v>
      </c>
      <c r="B11">
        <v>14582.9</v>
      </c>
      <c r="C11">
        <v>27406</v>
      </c>
      <c r="D11">
        <v>40604.1</v>
      </c>
      <c r="E11">
        <v>55158.400000000001</v>
      </c>
    </row>
    <row r="12" spans="1:5">
      <c r="A12">
        <v>10</v>
      </c>
      <c r="B12">
        <v>11003</v>
      </c>
      <c r="C12">
        <v>20859.5</v>
      </c>
      <c r="D12">
        <v>30887</v>
      </c>
      <c r="E12">
        <v>41469.699999999997</v>
      </c>
    </row>
    <row r="13" spans="1:5">
      <c r="A13">
        <v>11</v>
      </c>
      <c r="B13">
        <v>4954.3</v>
      </c>
      <c r="C13">
        <v>12715.8</v>
      </c>
      <c r="D13">
        <v>20614.2</v>
      </c>
      <c r="E13">
        <v>28727.3</v>
      </c>
    </row>
    <row r="14" spans="1:5">
      <c r="A14">
        <v>12</v>
      </c>
      <c r="B14">
        <v>5582.4</v>
      </c>
      <c r="C14">
        <v>14855.2</v>
      </c>
      <c r="D14">
        <v>24299</v>
      </c>
      <c r="E14">
        <v>33998.800000000003</v>
      </c>
    </row>
    <row r="15" spans="1:5">
      <c r="A15">
        <v>13</v>
      </c>
    </row>
    <row r="16" spans="1:5">
      <c r="B16">
        <f t="shared" ref="B16:D16" si="0">SUM(B3:B15)</f>
        <v>103206.49999999999</v>
      </c>
      <c r="C16">
        <f t="shared" si="0"/>
        <v>220986.40000000002</v>
      </c>
      <c r="D16">
        <f t="shared" si="0"/>
        <v>334054.50000000006</v>
      </c>
      <c r="E16">
        <f>SUM(E3:E15)</f>
        <v>454295.50000000006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Ekamutner 30,07</vt:lpstr>
      <vt:lpstr>Gorcarnakan_caxs 30,07</vt:lpstr>
      <vt:lpstr>Tntesagitakan 30,07</vt:lpstr>
      <vt:lpstr>Gorcarnakan_ev tnt caxs 30,07</vt:lpstr>
      <vt:lpstr>Gorcarnakan_caxs</vt:lpstr>
      <vt:lpstr>Gorcarnakan_ev tntesagit caxs </vt:lpstr>
      <vt:lpstr>Dificit</vt:lpstr>
      <vt:lpstr>Dificiti_caxs</vt:lpstr>
      <vt:lpstr>Лист1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ANNA</cp:lastModifiedBy>
  <cp:lastPrinted>2021-07-23T06:58:10Z</cp:lastPrinted>
  <dcterms:created xsi:type="dcterms:W3CDTF">2021-05-03T06:43:28Z</dcterms:created>
  <dcterms:modified xsi:type="dcterms:W3CDTF">2021-07-23T07:01:54Z</dcterms:modified>
</cp:coreProperties>
</file>