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Armavir" sheetId="1" r:id="rId1"/>
  </sheets>
  <calcPr calcId="145621"/>
</workbook>
</file>

<file path=xl/calcChain.xml><?xml version="1.0" encoding="utf-8"?>
<calcChain xmlns="http://schemas.openxmlformats.org/spreadsheetml/2006/main">
  <c r="DQ24" i="1" l="1"/>
  <c r="DP24" i="1"/>
  <c r="DO24" i="1"/>
  <c r="DN24" i="1"/>
  <c r="DM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DK23" i="1"/>
  <c r="DJ23" i="1"/>
  <c r="I23" i="1"/>
  <c r="H23" i="1"/>
  <c r="G23" i="1"/>
  <c r="E23" i="1" s="1"/>
  <c r="F23" i="1"/>
  <c r="D23" i="1" s="1"/>
  <c r="DK22" i="1"/>
  <c r="DJ22" i="1"/>
  <c r="I22" i="1"/>
  <c r="H22" i="1"/>
  <c r="G22" i="1"/>
  <c r="E22" i="1" s="1"/>
  <c r="F22" i="1"/>
  <c r="D22" i="1" s="1"/>
  <c r="DK21" i="1"/>
  <c r="DJ21" i="1"/>
  <c r="I21" i="1"/>
  <c r="H21" i="1"/>
  <c r="G21" i="1"/>
  <c r="E21" i="1" s="1"/>
  <c r="F21" i="1"/>
  <c r="D21" i="1" s="1"/>
  <c r="DK20" i="1"/>
  <c r="DJ20" i="1"/>
  <c r="I20" i="1"/>
  <c r="H20" i="1"/>
  <c r="G20" i="1"/>
  <c r="E20" i="1" s="1"/>
  <c r="F20" i="1"/>
  <c r="D20" i="1" s="1"/>
  <c r="DK19" i="1"/>
  <c r="DJ19" i="1"/>
  <c r="I19" i="1"/>
  <c r="H19" i="1"/>
  <c r="G19" i="1"/>
  <c r="E19" i="1" s="1"/>
  <c r="F19" i="1"/>
  <c r="D19" i="1" s="1"/>
  <c r="DK18" i="1"/>
  <c r="DJ18" i="1"/>
  <c r="I18" i="1"/>
  <c r="H18" i="1"/>
  <c r="G18" i="1"/>
  <c r="E18" i="1" s="1"/>
  <c r="F18" i="1"/>
  <c r="D18" i="1" s="1"/>
  <c r="DK17" i="1"/>
  <c r="DJ17" i="1"/>
  <c r="I17" i="1"/>
  <c r="H17" i="1"/>
  <c r="G17" i="1"/>
  <c r="F17" i="1"/>
  <c r="D17" i="1" s="1"/>
  <c r="DK16" i="1"/>
  <c r="DJ16" i="1"/>
  <c r="I16" i="1"/>
  <c r="H16" i="1"/>
  <c r="G16" i="1"/>
  <c r="F16" i="1"/>
  <c r="D16" i="1" s="1"/>
  <c r="DK15" i="1"/>
  <c r="DJ15" i="1"/>
  <c r="I15" i="1"/>
  <c r="H15" i="1"/>
  <c r="G15" i="1"/>
  <c r="E15" i="1" s="1"/>
  <c r="F15" i="1"/>
  <c r="D15" i="1" s="1"/>
  <c r="DK14" i="1"/>
  <c r="DJ14" i="1"/>
  <c r="I14" i="1"/>
  <c r="H14" i="1"/>
  <c r="G14" i="1"/>
  <c r="F14" i="1"/>
  <c r="D14" i="1" s="1"/>
  <c r="DL24" i="1"/>
  <c r="CP24" i="1"/>
  <c r="E14" i="1" l="1"/>
  <c r="E16" i="1"/>
  <c r="E17" i="1"/>
  <c r="G24" i="1"/>
  <c r="I24" i="1"/>
  <c r="DK24" i="1"/>
  <c r="DJ24" i="1"/>
  <c r="H24" i="1"/>
  <c r="D24" i="1" l="1"/>
  <c r="E24" i="1"/>
  <c r="F24" i="1"/>
</calcChain>
</file>

<file path=xl/sharedStrings.xml><?xml version="1.0" encoding="utf-8"?>
<sst xmlns="http://schemas.openxmlformats.org/spreadsheetml/2006/main" count="229" uniqueCount="54">
  <si>
    <t>հազար դրամ</t>
  </si>
  <si>
    <t>Արաքս (Արմ.)</t>
  </si>
  <si>
    <t>Լենուղի</t>
  </si>
  <si>
    <t>Լուկաշին</t>
  </si>
  <si>
    <t>Խանջյան</t>
  </si>
  <si>
    <t>Հացիկ</t>
  </si>
  <si>
    <t>Սարդարապատ</t>
  </si>
  <si>
    <t xml:space="preserve">Այգեվան </t>
  </si>
  <si>
    <t>Մայիսյան</t>
  </si>
  <si>
    <t>Նորավան</t>
  </si>
  <si>
    <t>Մյասնիկյան</t>
  </si>
  <si>
    <t>Հ/Հ</t>
  </si>
  <si>
    <t>Անվանումը</t>
  </si>
  <si>
    <t>այդ թվում`</t>
  </si>
  <si>
    <t xml:space="preserve">  որից`</t>
  </si>
  <si>
    <t xml:space="preserve">որից` </t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</si>
  <si>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</si>
  <si>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</si>
  <si>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</si>
  <si>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</si>
  <si>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</si>
  <si>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</si>
  <si>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</si>
  <si>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</si>
  <si>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</si>
  <si>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</si>
  <si>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</si>
  <si>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</si>
  <si>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</si>
  <si>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</si>
  <si>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</si>
  <si>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</si>
  <si>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</si>
  <si>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</si>
  <si>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</si>
  <si>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</si>
  <si>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</si>
  <si>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</si>
  <si>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</si>
  <si>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</si>
  <si>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</si>
  <si>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</si>
  <si>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</t>
    </r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</si>
  <si>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                                                                  </t>
    </r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</si>
  <si>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</si>
  <si>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</si>
  <si>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</si>
  <si>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</t>
    </r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</si>
  <si>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</si>
  <si>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</si>
  <si>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</t>
    </r>
  </si>
  <si>
    <t>Վարչական բյուջեի պահուստային ֆոնդից ֆոնդային բյուջե կատարվող հատկացումներից մուտքեր</t>
  </si>
  <si>
    <t xml:space="preserve"> ՀՀ ԱՐՄԱՎԻՐԻ  ՄԱՐԶԻ  ԱՐՄԱՎԻՐ ՀԱՄԱՅՆՔԻ ԳՅՈՒՂԵՐԻ   2021թ. ԲՅՈՒՋԵՏԱՅԻՆ ԾԱԽՍԵՐԸ՝ ԸՍՏ ԾԱԽՍԵՐԻ ԳՈՐԾԱՌՆԱԿԱՆ ԴԱՍԱԿԱՐԳՄԱՆ                                           </t>
  </si>
  <si>
    <t xml:space="preserve">          Հավելված 3                                                        ՀՀ Արմավիրի մարզի Արմավիրի համայնքի ավագանու 2022թվականի ապրիլի 06-ի     թիվ    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</si>
</sst>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sz val="11"/>
      <color theme="1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3" fontId="1" fillId="10" borderId="5" xfId="0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1" applyNumberFormat="1" applyFont="1" applyFill="1" applyBorder="1" applyAlignment="1" applyProtection="1">
      <alignment horizontal="right" vertical="center"/>
    </xf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165" fontId="1" fillId="0" borderId="5" xfId="0" applyNumberFormat="1" applyFont="1" applyBorder="1"/>
    <xf numFmtId="165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6" borderId="8" xfId="0" applyNumberFormat="1" applyFont="1" applyFill="1" applyBorder="1" applyAlignment="1">
      <alignment horizontal="left" vertical="center" wrapText="1"/>
    </xf>
    <xf numFmtId="165" fontId="2" fillId="7" borderId="5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65" fontId="1" fillId="0" borderId="0" xfId="0" applyNumberFormat="1" applyFont="1"/>
    <xf numFmtId="0" fontId="1" fillId="6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/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25"/>
  <sheetViews>
    <sheetView tabSelected="1" zoomScaleNormal="100" workbookViewId="0">
      <pane xSplit="2" ySplit="13" topLeftCell="DB23" activePane="bottomRight" state="frozen"/>
      <selection pane="topRight" activeCell="C1" sqref="C1"/>
      <selection pane="bottomLeft" activeCell="A10" sqref="A10"/>
      <selection pane="bottomRight" activeCell="DJ1" sqref="DJ1"/>
    </sheetView>
  </sheetViews>
  <sheetFormatPr defaultColWidth="8.85546875" defaultRowHeight="17.25"/>
  <cols>
    <col min="1" max="1" width="0.140625" style="3" customWidth="1"/>
    <col min="2" max="2" width="5.28515625" style="3" customWidth="1"/>
    <col min="3" max="3" width="19.85546875" style="32" customWidth="1"/>
    <col min="4" max="4" width="13.5703125" style="3" customWidth="1"/>
    <col min="5" max="5" width="14" style="3" customWidth="1"/>
    <col min="6" max="6" width="12.7109375" style="3" customWidth="1"/>
    <col min="7" max="7" width="12" style="3" customWidth="1"/>
    <col min="8" max="8" width="12.42578125" style="3" customWidth="1"/>
    <col min="9" max="9" width="11.7109375" style="3" customWidth="1"/>
    <col min="10" max="10" width="13.140625" style="3" customWidth="1"/>
    <col min="11" max="11" width="12.28515625" style="3" customWidth="1"/>
    <col min="12" max="12" width="11" style="3" customWidth="1"/>
    <col min="13" max="13" width="11.140625" style="3" customWidth="1"/>
    <col min="14" max="14" width="12.85546875" style="3" customWidth="1"/>
    <col min="15" max="15" width="12.5703125" style="3" customWidth="1"/>
    <col min="16" max="16" width="10.42578125" style="3" customWidth="1"/>
    <col min="17" max="17" width="11" style="3" customWidth="1"/>
    <col min="18" max="18" width="11.28515625" style="3" customWidth="1"/>
    <col min="19" max="19" width="10.5703125" style="3" customWidth="1"/>
    <col min="20" max="20" width="11.5703125" style="3" customWidth="1"/>
    <col min="21" max="21" width="11.85546875" style="3" customWidth="1"/>
    <col min="22" max="22" width="9" style="3" customWidth="1"/>
    <col min="23" max="23" width="11.5703125" style="3" customWidth="1"/>
    <col min="24" max="29" width="14.28515625" style="3" hidden="1" customWidth="1"/>
    <col min="30" max="30" width="12.28515625" style="3" customWidth="1"/>
    <col min="31" max="31" width="10.7109375" style="3" customWidth="1"/>
    <col min="32" max="32" width="12" style="3" customWidth="1"/>
    <col min="33" max="33" width="12.28515625" style="3" customWidth="1"/>
    <col min="34" max="34" width="10.5703125" style="3" customWidth="1"/>
    <col min="35" max="35" width="9.42578125" style="3" customWidth="1"/>
    <col min="36" max="36" width="10" style="3" customWidth="1"/>
    <col min="37" max="37" width="9.42578125" style="3" customWidth="1"/>
    <col min="38" max="39" width="14.28515625" style="3" hidden="1" customWidth="1"/>
    <col min="40" max="40" width="9" style="3" customWidth="1"/>
    <col min="41" max="41" width="11.28515625" style="3" customWidth="1"/>
    <col min="42" max="42" width="12.5703125" style="3" customWidth="1"/>
    <col min="43" max="43" width="9.7109375" style="3" customWidth="1"/>
    <col min="44" max="45" width="14.28515625" style="3" customWidth="1"/>
    <col min="46" max="47" width="10.7109375" style="3" customWidth="1"/>
    <col min="48" max="51" width="14.28515625" style="3" customWidth="1"/>
    <col min="52" max="53" width="9.7109375" style="3" customWidth="1"/>
    <col min="54" max="55" width="14.28515625" style="3" customWidth="1"/>
    <col min="56" max="56" width="8.85546875" style="3" customWidth="1"/>
    <col min="57" max="57" width="9" style="3" customWidth="1"/>
    <col min="58" max="61" width="14.28515625" style="3" hidden="1" customWidth="1"/>
    <col min="62" max="65" width="14.28515625" style="3" customWidth="1"/>
    <col min="66" max="66" width="8.42578125" style="3" customWidth="1"/>
    <col min="67" max="67" width="8.28515625" style="3" customWidth="1"/>
    <col min="68" max="68" width="10.42578125" style="3" customWidth="1"/>
    <col min="69" max="69" width="9.5703125" style="3" customWidth="1"/>
    <col min="70" max="70" width="8.7109375" style="3" hidden="1" customWidth="1"/>
    <col min="71" max="71" width="7.7109375" style="3" hidden="1" customWidth="1"/>
    <col min="72" max="73" width="14.28515625" style="3" hidden="1" customWidth="1"/>
    <col min="74" max="74" width="11.7109375" style="3" customWidth="1"/>
    <col min="75" max="75" width="11.28515625" style="3" customWidth="1"/>
    <col min="76" max="76" width="12.85546875" style="3" customWidth="1"/>
    <col min="77" max="77" width="13" style="3" customWidth="1"/>
    <col min="78" max="78" width="11.7109375" style="3" customWidth="1"/>
    <col min="79" max="79" width="11.85546875" style="3" customWidth="1"/>
    <col min="80" max="80" width="9.42578125" style="3" customWidth="1"/>
    <col min="81" max="81" width="9" style="3" customWidth="1"/>
    <col min="82" max="89" width="14.28515625" style="3" hidden="1" customWidth="1"/>
    <col min="90" max="91" width="11.7109375" style="3" customWidth="1"/>
    <col min="92" max="92" width="10.5703125" style="3" customWidth="1"/>
    <col min="93" max="93" width="10.85546875" style="3" customWidth="1"/>
    <col min="94" max="94" width="11.85546875" style="3" customWidth="1"/>
    <col min="95" max="95" width="11.7109375" style="3" customWidth="1"/>
    <col min="96" max="96" width="10.85546875" style="3" customWidth="1"/>
    <col min="97" max="97" width="11.42578125" style="3" customWidth="1"/>
    <col min="98" max="98" width="11.7109375" style="3" customWidth="1"/>
    <col min="99" max="99" width="12.28515625" style="3" customWidth="1"/>
    <col min="100" max="101" width="10.7109375" style="3" customWidth="1"/>
    <col min="102" max="102" width="11.5703125" style="3" customWidth="1"/>
    <col min="103" max="103" width="12.42578125" style="3" customWidth="1"/>
    <col min="104" max="104" width="11.7109375" style="3" customWidth="1"/>
    <col min="105" max="105" width="12" style="3" customWidth="1"/>
    <col min="106" max="106" width="12.42578125" style="3" customWidth="1"/>
    <col min="107" max="107" width="12" style="3" customWidth="1"/>
    <col min="108" max="108" width="11.5703125" style="3" customWidth="1"/>
    <col min="109" max="109" width="11" style="3" customWidth="1"/>
    <col min="110" max="110" width="11.5703125" style="3" customWidth="1"/>
    <col min="111" max="111" width="11" style="3" customWidth="1"/>
    <col min="112" max="112" width="6.140625" style="3" customWidth="1"/>
    <col min="113" max="113" width="7.140625" style="3" customWidth="1"/>
    <col min="114" max="114" width="11.140625" style="3" customWidth="1"/>
    <col min="115" max="115" width="7.140625" style="3" customWidth="1"/>
    <col min="116" max="116" width="12.28515625" style="3" customWidth="1"/>
    <col min="117" max="117" width="14.28515625" style="3" customWidth="1"/>
    <col min="118" max="119" width="8" style="3" customWidth="1"/>
    <col min="120" max="120" width="12.5703125" style="3" customWidth="1"/>
    <col min="121" max="121" width="10.85546875" style="3" customWidth="1"/>
    <col min="122" max="135" width="14.28515625" style="3" customWidth="1"/>
    <col min="136" max="136" width="8.85546875" style="3"/>
    <col min="137" max="137" width="15.28515625" style="3" customWidth="1"/>
    <col min="138" max="138" width="14.7109375" style="3" customWidth="1"/>
    <col min="139" max="139" width="13.28515625" style="3" customWidth="1"/>
    <col min="140" max="140" width="12.140625" style="3" customWidth="1"/>
    <col min="141" max="141" width="15.140625" style="3" customWidth="1"/>
    <col min="142" max="16384" width="8.85546875" style="3"/>
  </cols>
  <sheetData>
    <row r="1" spans="2:121" ht="47.25" customHeight="1">
      <c r="H1" s="56" t="s">
        <v>53</v>
      </c>
      <c r="I1" s="56"/>
    </row>
    <row r="2" spans="2:121">
      <c r="H2" s="56"/>
      <c r="I2" s="56"/>
    </row>
    <row r="3" spans="2:121">
      <c r="H3" s="56"/>
      <c r="I3" s="56"/>
    </row>
    <row r="4" spans="2:121" ht="20.25" customHeight="1">
      <c r="H4" s="56"/>
      <c r="I4" s="56"/>
    </row>
    <row r="5" spans="2:121" ht="17.25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2:121" ht="37.5" customHeight="1">
      <c r="B6" s="6"/>
      <c r="C6" s="57" t="s">
        <v>52</v>
      </c>
      <c r="D6" s="57"/>
      <c r="E6" s="57"/>
      <c r="F6" s="57"/>
      <c r="G6" s="57"/>
      <c r="H6" s="57"/>
      <c r="I6" s="57"/>
      <c r="J6" s="57"/>
      <c r="K6" s="6"/>
      <c r="L6" s="6"/>
      <c r="M6" s="6"/>
      <c r="N6" s="6"/>
      <c r="O6" s="6"/>
      <c r="P6" s="6"/>
      <c r="Q6" s="6"/>
      <c r="R6" s="5"/>
      <c r="S6" s="5"/>
      <c r="T6" s="5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2:121" ht="14.25" customHeight="1">
      <c r="C7" s="8"/>
      <c r="D7" s="9"/>
      <c r="E7" s="9"/>
      <c r="F7" s="10"/>
      <c r="G7" s="62"/>
      <c r="H7" s="62"/>
      <c r="I7" s="62"/>
      <c r="J7" s="62"/>
      <c r="K7" s="10"/>
      <c r="L7" s="10"/>
      <c r="M7" s="10"/>
      <c r="N7" s="10"/>
      <c r="O7" s="10"/>
      <c r="P7" s="62" t="s">
        <v>0</v>
      </c>
      <c r="Q7" s="62"/>
      <c r="R7" s="10"/>
      <c r="S7" s="10"/>
      <c r="T7" s="10"/>
      <c r="U7" s="10"/>
      <c r="V7" s="10"/>
      <c r="W7" s="10"/>
      <c r="X7" s="10"/>
      <c r="Y7" s="10"/>
      <c r="Z7" s="10"/>
      <c r="AA7" s="10"/>
      <c r="AB7" s="62"/>
      <c r="AC7" s="62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1"/>
      <c r="DC7" s="11"/>
      <c r="DD7" s="11"/>
      <c r="DE7" s="11"/>
    </row>
    <row r="8" spans="2:121" ht="15.75" customHeight="1">
      <c r="B8" s="36" t="s">
        <v>11</v>
      </c>
      <c r="C8" s="37" t="s">
        <v>12</v>
      </c>
      <c r="D8" s="41" t="s">
        <v>42</v>
      </c>
      <c r="E8" s="42"/>
      <c r="F8" s="42"/>
      <c r="G8" s="42"/>
      <c r="H8" s="42"/>
      <c r="I8" s="43"/>
      <c r="J8" s="50" t="s">
        <v>13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</row>
    <row r="9" spans="2:121" ht="18" hidden="1" customHeight="1">
      <c r="B9" s="36"/>
      <c r="C9" s="37"/>
      <c r="D9" s="44"/>
      <c r="E9" s="45"/>
      <c r="F9" s="45"/>
      <c r="G9" s="45"/>
      <c r="H9" s="45"/>
      <c r="I9" s="46"/>
      <c r="J9" s="40" t="s">
        <v>43</v>
      </c>
      <c r="K9" s="40"/>
      <c r="L9" s="40"/>
      <c r="M9" s="40"/>
      <c r="N9" s="63" t="s">
        <v>14</v>
      </c>
      <c r="O9" s="63"/>
      <c r="P9" s="63"/>
      <c r="Q9" s="63"/>
      <c r="R9" s="63"/>
      <c r="S9" s="63"/>
      <c r="T9" s="63"/>
      <c r="U9" s="63"/>
      <c r="V9" s="40" t="s">
        <v>44</v>
      </c>
      <c r="W9" s="40"/>
      <c r="X9" s="40"/>
      <c r="Y9" s="40"/>
      <c r="Z9" s="40" t="s">
        <v>45</v>
      </c>
      <c r="AA9" s="40"/>
      <c r="AB9" s="40"/>
      <c r="AC9" s="40"/>
      <c r="AD9" s="40" t="s">
        <v>46</v>
      </c>
      <c r="AE9" s="40"/>
      <c r="AF9" s="40"/>
      <c r="AG9" s="40"/>
      <c r="AH9" s="55" t="s">
        <v>13</v>
      </c>
      <c r="AI9" s="55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0" t="s">
        <v>47</v>
      </c>
      <c r="AY9" s="40"/>
      <c r="AZ9" s="40"/>
      <c r="BA9" s="40"/>
      <c r="BB9" s="13" t="s">
        <v>15</v>
      </c>
      <c r="BC9" s="13"/>
      <c r="BD9" s="13"/>
      <c r="BE9" s="13"/>
      <c r="BF9" s="13"/>
      <c r="BG9" s="13"/>
      <c r="BH9" s="13"/>
      <c r="BI9" s="13"/>
      <c r="BJ9" s="40" t="s">
        <v>48</v>
      </c>
      <c r="BK9" s="40"/>
      <c r="BL9" s="40"/>
      <c r="BM9" s="40"/>
      <c r="BN9" s="12" t="s">
        <v>16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55"/>
      <c r="CC9" s="55"/>
      <c r="CD9" s="55"/>
      <c r="CE9" s="55"/>
      <c r="CF9" s="55"/>
      <c r="CG9" s="55"/>
      <c r="CH9" s="40" t="s">
        <v>17</v>
      </c>
      <c r="CI9" s="40"/>
      <c r="CJ9" s="40"/>
      <c r="CK9" s="40"/>
      <c r="CL9" s="40" t="s">
        <v>18</v>
      </c>
      <c r="CM9" s="40"/>
      <c r="CN9" s="40"/>
      <c r="CO9" s="40"/>
      <c r="CP9" s="2" t="s">
        <v>16</v>
      </c>
      <c r="CQ9" s="2"/>
      <c r="CR9" s="2"/>
      <c r="CS9" s="2"/>
      <c r="CT9" s="2"/>
      <c r="CU9" s="2"/>
      <c r="CV9" s="2"/>
      <c r="CW9" s="2"/>
      <c r="CX9" s="40" t="s">
        <v>49</v>
      </c>
      <c r="CY9" s="40"/>
      <c r="CZ9" s="40"/>
      <c r="DA9" s="40"/>
      <c r="DB9" s="14" t="s">
        <v>16</v>
      </c>
      <c r="DC9" s="14"/>
      <c r="DD9" s="14"/>
      <c r="DE9" s="14"/>
      <c r="DF9" s="40" t="s">
        <v>50</v>
      </c>
      <c r="DG9" s="40"/>
      <c r="DH9" s="40"/>
      <c r="DI9" s="40"/>
      <c r="DJ9" s="40" t="s">
        <v>19</v>
      </c>
      <c r="DK9" s="40"/>
      <c r="DL9" s="40"/>
      <c r="DM9" s="40"/>
      <c r="DN9" s="40"/>
      <c r="DO9" s="40"/>
      <c r="DP9" s="51" t="s">
        <v>51</v>
      </c>
      <c r="DQ9" s="52"/>
    </row>
    <row r="10" spans="2:121" ht="33" hidden="1" customHeight="1">
      <c r="B10" s="36"/>
      <c r="C10" s="37"/>
      <c r="D10" s="47"/>
      <c r="E10" s="48"/>
      <c r="F10" s="48"/>
      <c r="G10" s="48"/>
      <c r="H10" s="48"/>
      <c r="I10" s="49"/>
      <c r="J10" s="40"/>
      <c r="K10" s="40"/>
      <c r="L10" s="40"/>
      <c r="M10" s="40"/>
      <c r="N10" s="39" t="s">
        <v>20</v>
      </c>
      <c r="O10" s="40"/>
      <c r="P10" s="40"/>
      <c r="Q10" s="40"/>
      <c r="R10" s="39" t="s">
        <v>21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39" t="s">
        <v>22</v>
      </c>
      <c r="AI10" s="40"/>
      <c r="AJ10" s="40"/>
      <c r="AK10" s="40"/>
      <c r="AL10" s="40" t="s">
        <v>23</v>
      </c>
      <c r="AM10" s="40"/>
      <c r="AN10" s="40"/>
      <c r="AO10" s="40"/>
      <c r="AP10" s="40" t="s">
        <v>24</v>
      </c>
      <c r="AQ10" s="40"/>
      <c r="AR10" s="40"/>
      <c r="AS10" s="40"/>
      <c r="AT10" s="40" t="s">
        <v>25</v>
      </c>
      <c r="AU10" s="40"/>
      <c r="AV10" s="40"/>
      <c r="AW10" s="40"/>
      <c r="AX10" s="40"/>
      <c r="AY10" s="40"/>
      <c r="AZ10" s="40"/>
      <c r="BA10" s="40"/>
      <c r="BB10" s="40" t="s">
        <v>26</v>
      </c>
      <c r="BC10" s="40"/>
      <c r="BD10" s="40"/>
      <c r="BE10" s="40"/>
      <c r="BF10" s="40" t="s">
        <v>27</v>
      </c>
      <c r="BG10" s="40"/>
      <c r="BH10" s="40"/>
      <c r="BI10" s="40"/>
      <c r="BJ10" s="40"/>
      <c r="BK10" s="40"/>
      <c r="BL10" s="40"/>
      <c r="BM10" s="40"/>
      <c r="BN10" s="40" t="s">
        <v>28</v>
      </c>
      <c r="BO10" s="40"/>
      <c r="BP10" s="40"/>
      <c r="BQ10" s="40"/>
      <c r="BR10" s="39" t="s">
        <v>29</v>
      </c>
      <c r="BS10" s="40"/>
      <c r="BT10" s="40"/>
      <c r="BU10" s="40"/>
      <c r="BV10" s="39" t="s">
        <v>30</v>
      </c>
      <c r="BW10" s="40"/>
      <c r="BX10" s="40"/>
      <c r="BY10" s="40"/>
      <c r="BZ10" s="39" t="s">
        <v>31</v>
      </c>
      <c r="CA10" s="40"/>
      <c r="CB10" s="40"/>
      <c r="CC10" s="40"/>
      <c r="CD10" s="39" t="s">
        <v>32</v>
      </c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 t="s">
        <v>33</v>
      </c>
      <c r="CQ10" s="40"/>
      <c r="CR10" s="40"/>
      <c r="CS10" s="40"/>
      <c r="CT10" s="40" t="s">
        <v>34</v>
      </c>
      <c r="CU10" s="40"/>
      <c r="CV10" s="40"/>
      <c r="CW10" s="40"/>
      <c r="CX10" s="40"/>
      <c r="CY10" s="40"/>
      <c r="CZ10" s="40"/>
      <c r="DA10" s="40"/>
      <c r="DB10" s="40" t="s">
        <v>35</v>
      </c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53"/>
      <c r="DQ10" s="54"/>
    </row>
    <row r="11" spans="2:121" ht="33" customHeight="1">
      <c r="B11" s="36"/>
      <c r="C11" s="37"/>
      <c r="D11" s="59" t="s">
        <v>36</v>
      </c>
      <c r="E11" s="60"/>
      <c r="F11" s="38" t="s">
        <v>37</v>
      </c>
      <c r="G11" s="38"/>
      <c r="H11" s="38" t="s">
        <v>38</v>
      </c>
      <c r="I11" s="38"/>
      <c r="J11" s="38" t="s">
        <v>37</v>
      </c>
      <c r="K11" s="38"/>
      <c r="L11" s="38" t="s">
        <v>38</v>
      </c>
      <c r="M11" s="38"/>
      <c r="N11" s="38" t="s">
        <v>37</v>
      </c>
      <c r="O11" s="38"/>
      <c r="P11" s="38" t="s">
        <v>38</v>
      </c>
      <c r="Q11" s="38"/>
      <c r="R11" s="38" t="s">
        <v>37</v>
      </c>
      <c r="S11" s="38"/>
      <c r="T11" s="38" t="s">
        <v>38</v>
      </c>
      <c r="U11" s="38"/>
      <c r="V11" s="38" t="s">
        <v>37</v>
      </c>
      <c r="W11" s="38"/>
      <c r="X11" s="38" t="s">
        <v>38</v>
      </c>
      <c r="Y11" s="38"/>
      <c r="Z11" s="38" t="s">
        <v>37</v>
      </c>
      <c r="AA11" s="38"/>
      <c r="AB11" s="38" t="s">
        <v>38</v>
      </c>
      <c r="AC11" s="38"/>
      <c r="AD11" s="38" t="s">
        <v>37</v>
      </c>
      <c r="AE11" s="38"/>
      <c r="AF11" s="38" t="s">
        <v>38</v>
      </c>
      <c r="AG11" s="38"/>
      <c r="AH11" s="38" t="s">
        <v>37</v>
      </c>
      <c r="AI11" s="38"/>
      <c r="AJ11" s="38" t="s">
        <v>38</v>
      </c>
      <c r="AK11" s="38"/>
      <c r="AL11" s="38" t="s">
        <v>37</v>
      </c>
      <c r="AM11" s="38"/>
      <c r="AN11" s="38" t="s">
        <v>38</v>
      </c>
      <c r="AO11" s="38"/>
      <c r="AP11" s="38" t="s">
        <v>37</v>
      </c>
      <c r="AQ11" s="38"/>
      <c r="AR11" s="38" t="s">
        <v>38</v>
      </c>
      <c r="AS11" s="38"/>
      <c r="AT11" s="38" t="s">
        <v>37</v>
      </c>
      <c r="AU11" s="38"/>
      <c r="AV11" s="38" t="s">
        <v>38</v>
      </c>
      <c r="AW11" s="38"/>
      <c r="AX11" s="38" t="s">
        <v>37</v>
      </c>
      <c r="AY11" s="38"/>
      <c r="AZ11" s="38" t="s">
        <v>38</v>
      </c>
      <c r="BA11" s="38"/>
      <c r="BB11" s="38" t="s">
        <v>37</v>
      </c>
      <c r="BC11" s="38"/>
      <c r="BD11" s="38" t="s">
        <v>38</v>
      </c>
      <c r="BE11" s="38"/>
      <c r="BF11" s="38" t="s">
        <v>37</v>
      </c>
      <c r="BG11" s="38"/>
      <c r="BH11" s="38" t="s">
        <v>38</v>
      </c>
      <c r="BI11" s="38"/>
      <c r="BJ11" s="38" t="s">
        <v>37</v>
      </c>
      <c r="BK11" s="38"/>
      <c r="BL11" s="38" t="s">
        <v>38</v>
      </c>
      <c r="BM11" s="38"/>
      <c r="BN11" s="38" t="s">
        <v>37</v>
      </c>
      <c r="BO11" s="38"/>
      <c r="BP11" s="38" t="s">
        <v>38</v>
      </c>
      <c r="BQ11" s="38"/>
      <c r="BR11" s="38" t="s">
        <v>37</v>
      </c>
      <c r="BS11" s="38"/>
      <c r="BT11" s="38" t="s">
        <v>38</v>
      </c>
      <c r="BU11" s="38"/>
      <c r="BV11" s="38" t="s">
        <v>37</v>
      </c>
      <c r="BW11" s="38"/>
      <c r="BX11" s="38" t="s">
        <v>38</v>
      </c>
      <c r="BY11" s="38"/>
      <c r="BZ11" s="38" t="s">
        <v>37</v>
      </c>
      <c r="CA11" s="38"/>
      <c r="CB11" s="38" t="s">
        <v>38</v>
      </c>
      <c r="CC11" s="38"/>
      <c r="CD11" s="38" t="s">
        <v>37</v>
      </c>
      <c r="CE11" s="38"/>
      <c r="CF11" s="38" t="s">
        <v>38</v>
      </c>
      <c r="CG11" s="38"/>
      <c r="CH11" s="38" t="s">
        <v>37</v>
      </c>
      <c r="CI11" s="38"/>
      <c r="CJ11" s="38" t="s">
        <v>38</v>
      </c>
      <c r="CK11" s="38"/>
      <c r="CL11" s="38" t="s">
        <v>37</v>
      </c>
      <c r="CM11" s="38"/>
      <c r="CN11" s="38" t="s">
        <v>38</v>
      </c>
      <c r="CO11" s="38"/>
      <c r="CP11" s="38" t="s">
        <v>37</v>
      </c>
      <c r="CQ11" s="38"/>
      <c r="CR11" s="38" t="s">
        <v>38</v>
      </c>
      <c r="CS11" s="38"/>
      <c r="CT11" s="38" t="s">
        <v>37</v>
      </c>
      <c r="CU11" s="38"/>
      <c r="CV11" s="38" t="s">
        <v>38</v>
      </c>
      <c r="CW11" s="38"/>
      <c r="CX11" s="38" t="s">
        <v>37</v>
      </c>
      <c r="CY11" s="38"/>
      <c r="CZ11" s="38" t="s">
        <v>38</v>
      </c>
      <c r="DA11" s="38"/>
      <c r="DB11" s="38" t="s">
        <v>37</v>
      </c>
      <c r="DC11" s="38"/>
      <c r="DD11" s="38" t="s">
        <v>38</v>
      </c>
      <c r="DE11" s="38"/>
      <c r="DF11" s="38" t="s">
        <v>37</v>
      </c>
      <c r="DG11" s="38"/>
      <c r="DH11" s="38" t="s">
        <v>38</v>
      </c>
      <c r="DI11" s="38"/>
      <c r="DJ11" s="38" t="s">
        <v>39</v>
      </c>
      <c r="DK11" s="38"/>
      <c r="DL11" s="38" t="s">
        <v>37</v>
      </c>
      <c r="DM11" s="38"/>
      <c r="DN11" s="38" t="s">
        <v>38</v>
      </c>
      <c r="DO11" s="38"/>
      <c r="DP11" s="38" t="s">
        <v>38</v>
      </c>
      <c r="DQ11" s="38"/>
    </row>
    <row r="12" spans="2:121" ht="49.9" customHeight="1">
      <c r="B12" s="36"/>
      <c r="C12" s="37"/>
      <c r="D12" s="15" t="s">
        <v>40</v>
      </c>
      <c r="E12" s="16" t="s">
        <v>41</v>
      </c>
      <c r="F12" s="15" t="s">
        <v>40</v>
      </c>
      <c r="G12" s="16" t="s">
        <v>41</v>
      </c>
      <c r="H12" s="15" t="s">
        <v>40</v>
      </c>
      <c r="I12" s="16" t="s">
        <v>41</v>
      </c>
      <c r="J12" s="15" t="s">
        <v>40</v>
      </c>
      <c r="K12" s="16" t="s">
        <v>41</v>
      </c>
      <c r="L12" s="15" t="s">
        <v>40</v>
      </c>
      <c r="M12" s="16" t="s">
        <v>41</v>
      </c>
      <c r="N12" s="15" t="s">
        <v>40</v>
      </c>
      <c r="O12" s="16" t="s">
        <v>41</v>
      </c>
      <c r="P12" s="15" t="s">
        <v>40</v>
      </c>
      <c r="Q12" s="16" t="s">
        <v>41</v>
      </c>
      <c r="R12" s="15" t="s">
        <v>40</v>
      </c>
      <c r="S12" s="16" t="s">
        <v>41</v>
      </c>
      <c r="T12" s="15" t="s">
        <v>40</v>
      </c>
      <c r="U12" s="16" t="s">
        <v>41</v>
      </c>
      <c r="V12" s="15" t="s">
        <v>40</v>
      </c>
      <c r="W12" s="16" t="s">
        <v>41</v>
      </c>
      <c r="X12" s="15" t="s">
        <v>40</v>
      </c>
      <c r="Y12" s="16" t="s">
        <v>41</v>
      </c>
      <c r="Z12" s="15" t="s">
        <v>40</v>
      </c>
      <c r="AA12" s="16" t="s">
        <v>41</v>
      </c>
      <c r="AB12" s="15" t="s">
        <v>40</v>
      </c>
      <c r="AC12" s="16" t="s">
        <v>41</v>
      </c>
      <c r="AD12" s="15" t="s">
        <v>40</v>
      </c>
      <c r="AE12" s="16" t="s">
        <v>41</v>
      </c>
      <c r="AF12" s="15" t="s">
        <v>40</v>
      </c>
      <c r="AG12" s="16" t="s">
        <v>41</v>
      </c>
      <c r="AH12" s="15" t="s">
        <v>40</v>
      </c>
      <c r="AI12" s="16" t="s">
        <v>41</v>
      </c>
      <c r="AJ12" s="15" t="s">
        <v>40</v>
      </c>
      <c r="AK12" s="16" t="s">
        <v>41</v>
      </c>
      <c r="AL12" s="15" t="s">
        <v>40</v>
      </c>
      <c r="AM12" s="16" t="s">
        <v>41</v>
      </c>
      <c r="AN12" s="15" t="s">
        <v>40</v>
      </c>
      <c r="AO12" s="16" t="s">
        <v>41</v>
      </c>
      <c r="AP12" s="15" t="s">
        <v>40</v>
      </c>
      <c r="AQ12" s="16" t="s">
        <v>41</v>
      </c>
      <c r="AR12" s="15" t="s">
        <v>40</v>
      </c>
      <c r="AS12" s="16" t="s">
        <v>41</v>
      </c>
      <c r="AT12" s="15" t="s">
        <v>40</v>
      </c>
      <c r="AU12" s="16" t="s">
        <v>41</v>
      </c>
      <c r="AV12" s="15" t="s">
        <v>40</v>
      </c>
      <c r="AW12" s="16" t="s">
        <v>41</v>
      </c>
      <c r="AX12" s="15" t="s">
        <v>40</v>
      </c>
      <c r="AY12" s="16" t="s">
        <v>41</v>
      </c>
      <c r="AZ12" s="15" t="s">
        <v>40</v>
      </c>
      <c r="BA12" s="16" t="s">
        <v>41</v>
      </c>
      <c r="BB12" s="15" t="s">
        <v>40</v>
      </c>
      <c r="BC12" s="16" t="s">
        <v>41</v>
      </c>
      <c r="BD12" s="15" t="s">
        <v>40</v>
      </c>
      <c r="BE12" s="16" t="s">
        <v>41</v>
      </c>
      <c r="BF12" s="15" t="s">
        <v>40</v>
      </c>
      <c r="BG12" s="16" t="s">
        <v>41</v>
      </c>
      <c r="BH12" s="15" t="s">
        <v>40</v>
      </c>
      <c r="BI12" s="16" t="s">
        <v>41</v>
      </c>
      <c r="BJ12" s="15" t="s">
        <v>40</v>
      </c>
      <c r="BK12" s="16" t="s">
        <v>41</v>
      </c>
      <c r="BL12" s="15" t="s">
        <v>40</v>
      </c>
      <c r="BM12" s="16" t="s">
        <v>41</v>
      </c>
      <c r="BN12" s="15" t="s">
        <v>40</v>
      </c>
      <c r="BO12" s="16" t="s">
        <v>41</v>
      </c>
      <c r="BP12" s="15" t="s">
        <v>40</v>
      </c>
      <c r="BQ12" s="16" t="s">
        <v>41</v>
      </c>
      <c r="BR12" s="15" t="s">
        <v>40</v>
      </c>
      <c r="BS12" s="16" t="s">
        <v>41</v>
      </c>
      <c r="BT12" s="15" t="s">
        <v>40</v>
      </c>
      <c r="BU12" s="16" t="s">
        <v>41</v>
      </c>
      <c r="BV12" s="15" t="s">
        <v>40</v>
      </c>
      <c r="BW12" s="16" t="s">
        <v>41</v>
      </c>
      <c r="BX12" s="15" t="s">
        <v>40</v>
      </c>
      <c r="BY12" s="16" t="s">
        <v>41</v>
      </c>
      <c r="BZ12" s="15" t="s">
        <v>40</v>
      </c>
      <c r="CA12" s="16" t="s">
        <v>41</v>
      </c>
      <c r="CB12" s="15" t="s">
        <v>40</v>
      </c>
      <c r="CC12" s="16" t="s">
        <v>41</v>
      </c>
      <c r="CD12" s="15" t="s">
        <v>40</v>
      </c>
      <c r="CE12" s="16" t="s">
        <v>41</v>
      </c>
      <c r="CF12" s="15" t="s">
        <v>40</v>
      </c>
      <c r="CG12" s="16" t="s">
        <v>41</v>
      </c>
      <c r="CH12" s="15" t="s">
        <v>40</v>
      </c>
      <c r="CI12" s="16" t="s">
        <v>41</v>
      </c>
      <c r="CJ12" s="15" t="s">
        <v>40</v>
      </c>
      <c r="CK12" s="16" t="s">
        <v>41</v>
      </c>
      <c r="CL12" s="15" t="s">
        <v>40</v>
      </c>
      <c r="CM12" s="16" t="s">
        <v>41</v>
      </c>
      <c r="CN12" s="15" t="s">
        <v>40</v>
      </c>
      <c r="CO12" s="16" t="s">
        <v>41</v>
      </c>
      <c r="CP12" s="15" t="s">
        <v>40</v>
      </c>
      <c r="CQ12" s="16" t="s">
        <v>41</v>
      </c>
      <c r="CR12" s="15" t="s">
        <v>40</v>
      </c>
      <c r="CS12" s="16" t="s">
        <v>41</v>
      </c>
      <c r="CT12" s="15" t="s">
        <v>40</v>
      </c>
      <c r="CU12" s="16" t="s">
        <v>41</v>
      </c>
      <c r="CV12" s="15" t="s">
        <v>40</v>
      </c>
      <c r="CW12" s="16" t="s">
        <v>41</v>
      </c>
      <c r="CX12" s="15" t="s">
        <v>40</v>
      </c>
      <c r="CY12" s="16" t="s">
        <v>41</v>
      </c>
      <c r="CZ12" s="15" t="s">
        <v>40</v>
      </c>
      <c r="DA12" s="16" t="s">
        <v>41</v>
      </c>
      <c r="DB12" s="15" t="s">
        <v>40</v>
      </c>
      <c r="DC12" s="16" t="s">
        <v>41</v>
      </c>
      <c r="DD12" s="15" t="s">
        <v>40</v>
      </c>
      <c r="DE12" s="16" t="s">
        <v>41</v>
      </c>
      <c r="DF12" s="15" t="s">
        <v>40</v>
      </c>
      <c r="DG12" s="16" t="s">
        <v>41</v>
      </c>
      <c r="DH12" s="15" t="s">
        <v>40</v>
      </c>
      <c r="DI12" s="16" t="s">
        <v>41</v>
      </c>
      <c r="DJ12" s="15" t="s">
        <v>40</v>
      </c>
      <c r="DK12" s="16" t="s">
        <v>41</v>
      </c>
      <c r="DL12" s="15" t="s">
        <v>40</v>
      </c>
      <c r="DM12" s="16" t="s">
        <v>41</v>
      </c>
      <c r="DN12" s="15" t="s">
        <v>40</v>
      </c>
      <c r="DO12" s="16" t="s">
        <v>41</v>
      </c>
      <c r="DP12" s="15" t="s">
        <v>40</v>
      </c>
      <c r="DQ12" s="16" t="s">
        <v>41</v>
      </c>
    </row>
    <row r="13" spans="2:121">
      <c r="B13" s="17"/>
      <c r="C13" s="34">
        <v>1</v>
      </c>
      <c r="D13" s="18">
        <v>2</v>
      </c>
      <c r="E13" s="19">
        <v>3</v>
      </c>
      <c r="F13" s="18">
        <v>4</v>
      </c>
      <c r="G13" s="19">
        <v>5</v>
      </c>
      <c r="H13" s="18">
        <v>6</v>
      </c>
      <c r="I13" s="19">
        <v>7</v>
      </c>
      <c r="J13" s="18">
        <v>8</v>
      </c>
      <c r="K13" s="19">
        <v>9</v>
      </c>
      <c r="L13" s="18">
        <v>10</v>
      </c>
      <c r="M13" s="19">
        <v>11</v>
      </c>
      <c r="N13" s="18">
        <v>12</v>
      </c>
      <c r="O13" s="19">
        <v>13</v>
      </c>
      <c r="P13" s="18">
        <v>14</v>
      </c>
      <c r="Q13" s="19">
        <v>15</v>
      </c>
      <c r="R13" s="18">
        <v>16</v>
      </c>
      <c r="S13" s="19">
        <v>17</v>
      </c>
      <c r="T13" s="18">
        <v>18</v>
      </c>
      <c r="U13" s="19">
        <v>19</v>
      </c>
      <c r="V13" s="18">
        <v>20</v>
      </c>
      <c r="W13" s="19">
        <v>21</v>
      </c>
      <c r="X13" s="18">
        <v>22</v>
      </c>
      <c r="Y13" s="19">
        <v>23</v>
      </c>
      <c r="Z13" s="18">
        <v>24</v>
      </c>
      <c r="AA13" s="19">
        <v>25</v>
      </c>
      <c r="AB13" s="18">
        <v>26</v>
      </c>
      <c r="AC13" s="19">
        <v>27</v>
      </c>
      <c r="AD13" s="18">
        <v>28</v>
      </c>
      <c r="AE13" s="19">
        <v>29</v>
      </c>
      <c r="AF13" s="18">
        <v>30</v>
      </c>
      <c r="AG13" s="19">
        <v>31</v>
      </c>
      <c r="AH13" s="18">
        <v>32</v>
      </c>
      <c r="AI13" s="19">
        <v>33</v>
      </c>
      <c r="AJ13" s="18">
        <v>34</v>
      </c>
      <c r="AK13" s="19">
        <v>35</v>
      </c>
      <c r="AL13" s="18">
        <v>36</v>
      </c>
      <c r="AM13" s="19">
        <v>37</v>
      </c>
      <c r="AN13" s="18">
        <v>38</v>
      </c>
      <c r="AO13" s="19">
        <v>39</v>
      </c>
      <c r="AP13" s="18">
        <v>40</v>
      </c>
      <c r="AQ13" s="19">
        <v>41</v>
      </c>
      <c r="AR13" s="18">
        <v>42</v>
      </c>
      <c r="AS13" s="19">
        <v>43</v>
      </c>
      <c r="AT13" s="18">
        <v>44</v>
      </c>
      <c r="AU13" s="19">
        <v>45</v>
      </c>
      <c r="AV13" s="18">
        <v>46</v>
      </c>
      <c r="AW13" s="19">
        <v>47</v>
      </c>
      <c r="AX13" s="18">
        <v>48</v>
      </c>
      <c r="AY13" s="19">
        <v>49</v>
      </c>
      <c r="AZ13" s="18">
        <v>50</v>
      </c>
      <c r="BA13" s="19">
        <v>51</v>
      </c>
      <c r="BB13" s="18">
        <v>52</v>
      </c>
      <c r="BC13" s="19">
        <v>53</v>
      </c>
      <c r="BD13" s="18">
        <v>54</v>
      </c>
      <c r="BE13" s="19">
        <v>55</v>
      </c>
      <c r="BF13" s="18">
        <v>56</v>
      </c>
      <c r="BG13" s="19">
        <v>57</v>
      </c>
      <c r="BH13" s="18">
        <v>58</v>
      </c>
      <c r="BI13" s="19">
        <v>59</v>
      </c>
      <c r="BJ13" s="18">
        <v>60</v>
      </c>
      <c r="BK13" s="19">
        <v>61</v>
      </c>
      <c r="BL13" s="18">
        <v>62</v>
      </c>
      <c r="BM13" s="19">
        <v>63</v>
      </c>
      <c r="BN13" s="18">
        <v>64</v>
      </c>
      <c r="BO13" s="19">
        <v>65</v>
      </c>
      <c r="BP13" s="18">
        <v>66</v>
      </c>
      <c r="BQ13" s="19">
        <v>67</v>
      </c>
      <c r="BR13" s="18">
        <v>68</v>
      </c>
      <c r="BS13" s="19">
        <v>69</v>
      </c>
      <c r="BT13" s="18">
        <v>70</v>
      </c>
      <c r="BU13" s="19">
        <v>71</v>
      </c>
      <c r="BV13" s="18">
        <v>72</v>
      </c>
      <c r="BW13" s="19">
        <v>73</v>
      </c>
      <c r="BX13" s="18">
        <v>74</v>
      </c>
      <c r="BY13" s="19">
        <v>75</v>
      </c>
      <c r="BZ13" s="18">
        <v>76</v>
      </c>
      <c r="CA13" s="19">
        <v>77</v>
      </c>
      <c r="CB13" s="18">
        <v>78</v>
      </c>
      <c r="CC13" s="19">
        <v>79</v>
      </c>
      <c r="CD13" s="18">
        <v>80</v>
      </c>
      <c r="CE13" s="19">
        <v>81</v>
      </c>
      <c r="CF13" s="18">
        <v>82</v>
      </c>
      <c r="CG13" s="19">
        <v>83</v>
      </c>
      <c r="CH13" s="18">
        <v>84</v>
      </c>
      <c r="CI13" s="19">
        <v>85</v>
      </c>
      <c r="CJ13" s="18">
        <v>86</v>
      </c>
      <c r="CK13" s="19">
        <v>87</v>
      </c>
      <c r="CL13" s="18">
        <v>88</v>
      </c>
      <c r="CM13" s="19">
        <v>89</v>
      </c>
      <c r="CN13" s="18">
        <v>90</v>
      </c>
      <c r="CO13" s="19">
        <v>91</v>
      </c>
      <c r="CP13" s="18">
        <v>92</v>
      </c>
      <c r="CQ13" s="19">
        <v>93</v>
      </c>
      <c r="CR13" s="18">
        <v>94</v>
      </c>
      <c r="CS13" s="19">
        <v>95</v>
      </c>
      <c r="CT13" s="18">
        <v>96</v>
      </c>
      <c r="CU13" s="19">
        <v>97</v>
      </c>
      <c r="CV13" s="18">
        <v>98</v>
      </c>
      <c r="CW13" s="19">
        <v>99</v>
      </c>
      <c r="CX13" s="18">
        <v>100</v>
      </c>
      <c r="CY13" s="19">
        <v>101</v>
      </c>
      <c r="CZ13" s="18">
        <v>102</v>
      </c>
      <c r="DA13" s="19">
        <v>103</v>
      </c>
      <c r="DB13" s="18">
        <v>104</v>
      </c>
      <c r="DC13" s="19">
        <v>105</v>
      </c>
      <c r="DD13" s="18">
        <v>106</v>
      </c>
      <c r="DE13" s="19">
        <v>107</v>
      </c>
      <c r="DF13" s="18">
        <v>108</v>
      </c>
      <c r="DG13" s="19">
        <v>109</v>
      </c>
      <c r="DH13" s="18">
        <v>110</v>
      </c>
      <c r="DI13" s="19">
        <v>111</v>
      </c>
      <c r="DJ13" s="18">
        <v>112</v>
      </c>
      <c r="DK13" s="19">
        <v>113</v>
      </c>
      <c r="DL13" s="18">
        <v>114</v>
      </c>
      <c r="DM13" s="19">
        <v>115</v>
      </c>
      <c r="DN13" s="18">
        <v>116</v>
      </c>
      <c r="DO13" s="19">
        <v>117</v>
      </c>
      <c r="DP13" s="18">
        <v>118</v>
      </c>
      <c r="DQ13" s="19">
        <v>119</v>
      </c>
    </row>
    <row r="14" spans="2:121" s="20" customFormat="1" ht="21" customHeight="1">
      <c r="B14" s="21">
        <v>1</v>
      </c>
      <c r="C14" s="30" t="s">
        <v>1</v>
      </c>
      <c r="D14" s="22">
        <f t="shared" ref="D14:E17" si="0">F14+H14-DP14</f>
        <v>59213.8</v>
      </c>
      <c r="E14" s="22">
        <f t="shared" si="0"/>
        <v>56005.8413</v>
      </c>
      <c r="F14" s="23">
        <f t="shared" ref="F14:I17" si="1">J14+V14+Z14+AD14+AX14+BJ14+CH14+CL14+CX14+DF14+DL14</f>
        <v>54413.8</v>
      </c>
      <c r="G14" s="23">
        <f t="shared" si="1"/>
        <v>51205.8413</v>
      </c>
      <c r="H14" s="23">
        <f t="shared" si="1"/>
        <v>10840</v>
      </c>
      <c r="I14" s="23">
        <f t="shared" si="1"/>
        <v>10833.317999999999</v>
      </c>
      <c r="J14" s="28">
        <v>33615.800000000003</v>
      </c>
      <c r="K14" s="24">
        <v>30632.7893</v>
      </c>
      <c r="L14" s="28">
        <v>5021</v>
      </c>
      <c r="M14" s="28">
        <v>5021</v>
      </c>
      <c r="N14" s="27">
        <v>26379.8</v>
      </c>
      <c r="O14" s="29">
        <v>23478.489300000001</v>
      </c>
      <c r="P14" s="27">
        <v>221</v>
      </c>
      <c r="Q14" s="29">
        <v>221</v>
      </c>
      <c r="R14" s="26">
        <v>7236</v>
      </c>
      <c r="S14" s="29">
        <v>7154.3</v>
      </c>
      <c r="T14" s="25">
        <v>4800</v>
      </c>
      <c r="U14" s="29">
        <v>4800</v>
      </c>
      <c r="V14" s="29"/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2200</v>
      </c>
      <c r="AE14" s="24">
        <v>2200</v>
      </c>
      <c r="AF14" s="29">
        <v>-122.1</v>
      </c>
      <c r="AG14" s="29">
        <v>-127.682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2200</v>
      </c>
      <c r="AQ14" s="29">
        <v>2200</v>
      </c>
      <c r="AR14" s="29"/>
      <c r="AS14" s="24">
        <v>0</v>
      </c>
      <c r="AT14" s="29">
        <v>0</v>
      </c>
      <c r="AU14" s="29">
        <v>0</v>
      </c>
      <c r="AV14" s="29">
        <v>-122.1</v>
      </c>
      <c r="AW14" s="24">
        <v>-127.682</v>
      </c>
      <c r="AX14" s="26">
        <v>2400</v>
      </c>
      <c r="AY14" s="29">
        <v>2392.92</v>
      </c>
      <c r="AZ14" s="29">
        <v>0</v>
      </c>
      <c r="BA14" s="29">
        <v>0</v>
      </c>
      <c r="BB14" s="29">
        <v>2400</v>
      </c>
      <c r="BC14" s="24">
        <v>2392.92</v>
      </c>
      <c r="BD14" s="29"/>
      <c r="BE14" s="29">
        <v>0</v>
      </c>
      <c r="BF14" s="29">
        <v>0</v>
      </c>
      <c r="BG14" s="35">
        <v>0</v>
      </c>
      <c r="BH14" s="29">
        <v>0</v>
      </c>
      <c r="BI14" s="35">
        <v>0</v>
      </c>
      <c r="BJ14" s="29">
        <v>8806</v>
      </c>
      <c r="BK14" s="24">
        <v>8795.9339999999993</v>
      </c>
      <c r="BL14" s="29">
        <v>5941.1</v>
      </c>
      <c r="BM14" s="24">
        <v>5940</v>
      </c>
      <c r="BN14" s="29"/>
      <c r="BO14" s="29">
        <v>0</v>
      </c>
      <c r="BP14" s="29"/>
      <c r="BQ14" s="29">
        <v>0</v>
      </c>
      <c r="BR14" s="26"/>
      <c r="BS14" s="29">
        <v>0</v>
      </c>
      <c r="BT14" s="29"/>
      <c r="BU14" s="24">
        <v>0</v>
      </c>
      <c r="BV14" s="29">
        <v>8806</v>
      </c>
      <c r="BW14" s="24">
        <v>8795.9339999999993</v>
      </c>
      <c r="BX14" s="25">
        <v>5941.1</v>
      </c>
      <c r="BY14" s="24">
        <v>5940</v>
      </c>
      <c r="BZ14" s="29"/>
      <c r="CA14" s="29">
        <v>0</v>
      </c>
      <c r="CB14" s="29"/>
      <c r="CC14" s="24">
        <v>0</v>
      </c>
      <c r="CD14" s="29"/>
      <c r="CE14" s="24">
        <v>0</v>
      </c>
      <c r="CF14" s="29"/>
      <c r="CG14" s="24">
        <v>0</v>
      </c>
      <c r="CH14" s="29">
        <v>0</v>
      </c>
      <c r="CI14" s="24">
        <v>0</v>
      </c>
      <c r="CJ14" s="29">
        <v>0</v>
      </c>
      <c r="CK14" s="29">
        <v>0</v>
      </c>
      <c r="CL14" s="29">
        <v>1352</v>
      </c>
      <c r="CM14" s="24">
        <v>1150.8800000000001</v>
      </c>
      <c r="CN14" s="29">
        <v>0</v>
      </c>
      <c r="CO14" s="24">
        <v>0</v>
      </c>
      <c r="CP14" s="29">
        <v>1352</v>
      </c>
      <c r="CQ14" s="24">
        <v>1150.8800000000001</v>
      </c>
      <c r="CR14" s="29">
        <v>0</v>
      </c>
      <c r="CS14" s="24">
        <v>0</v>
      </c>
      <c r="CT14" s="29"/>
      <c r="CU14" s="24">
        <v>0</v>
      </c>
      <c r="CV14" s="29"/>
      <c r="CW14" s="24">
        <v>0</v>
      </c>
      <c r="CX14" s="29">
        <v>0</v>
      </c>
      <c r="CY14" s="24">
        <v>0</v>
      </c>
      <c r="CZ14" s="29">
        <v>0</v>
      </c>
      <c r="DA14" s="24">
        <v>0</v>
      </c>
      <c r="DB14" s="29"/>
      <c r="DC14" s="24">
        <v>0</v>
      </c>
      <c r="DD14" s="29"/>
      <c r="DE14" s="24">
        <v>0</v>
      </c>
      <c r="DF14" s="29">
        <v>0</v>
      </c>
      <c r="DG14" s="24">
        <v>0</v>
      </c>
      <c r="DH14" s="29">
        <v>0</v>
      </c>
      <c r="DI14" s="29">
        <v>0</v>
      </c>
      <c r="DJ14" s="23">
        <f t="shared" ref="DJ14:DK23" si="2">DL14+DN14-DP14</f>
        <v>0</v>
      </c>
      <c r="DK14" s="23">
        <f t="shared" si="2"/>
        <v>0</v>
      </c>
      <c r="DL14" s="29">
        <v>6040</v>
      </c>
      <c r="DM14" s="24">
        <v>6033.3180000000002</v>
      </c>
      <c r="DN14" s="25">
        <v>0</v>
      </c>
      <c r="DO14" s="24">
        <v>0</v>
      </c>
      <c r="DP14" s="1">
        <v>6040</v>
      </c>
      <c r="DQ14" s="24">
        <v>6033.3180000000002</v>
      </c>
    </row>
    <row r="15" spans="2:121" s="20" customFormat="1" ht="21" customHeight="1">
      <c r="B15" s="21">
        <v>2</v>
      </c>
      <c r="C15" s="30" t="s">
        <v>2</v>
      </c>
      <c r="D15" s="22">
        <f t="shared" si="0"/>
        <v>58211.5</v>
      </c>
      <c r="E15" s="22">
        <f t="shared" si="0"/>
        <v>42710.920000000006</v>
      </c>
      <c r="F15" s="23">
        <f t="shared" si="1"/>
        <v>49200</v>
      </c>
      <c r="G15" s="23">
        <f t="shared" si="1"/>
        <v>41440.993000000002</v>
      </c>
      <c r="H15" s="23">
        <f t="shared" si="1"/>
        <v>9011.5</v>
      </c>
      <c r="I15" s="23">
        <f t="shared" si="1"/>
        <v>1269.9270000000001</v>
      </c>
      <c r="J15" s="28">
        <v>29315</v>
      </c>
      <c r="K15" s="24">
        <v>26211.188900000001</v>
      </c>
      <c r="L15" s="28">
        <v>2900</v>
      </c>
      <c r="M15" s="28">
        <v>275</v>
      </c>
      <c r="N15" s="27">
        <v>27945</v>
      </c>
      <c r="O15" s="29">
        <v>25396.188900000001</v>
      </c>
      <c r="P15" s="27">
        <v>1900</v>
      </c>
      <c r="Q15" s="29">
        <v>275</v>
      </c>
      <c r="R15" s="26">
        <v>1200</v>
      </c>
      <c r="S15" s="29">
        <v>714.2</v>
      </c>
      <c r="T15" s="25">
        <v>1000</v>
      </c>
      <c r="U15" s="29">
        <v>0</v>
      </c>
      <c r="V15" s="29"/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800</v>
      </c>
      <c r="AE15" s="24">
        <v>746.66300000000001</v>
      </c>
      <c r="AF15" s="29">
        <v>-12900</v>
      </c>
      <c r="AG15" s="29">
        <v>-3045.0729999999999</v>
      </c>
      <c r="AH15" s="29">
        <v>800</v>
      </c>
      <c r="AI15" s="29">
        <v>746.66300000000001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/>
      <c r="AQ15" s="29">
        <v>0</v>
      </c>
      <c r="AR15" s="29">
        <v>3000</v>
      </c>
      <c r="AS15" s="24">
        <v>0</v>
      </c>
      <c r="AT15" s="29">
        <v>0</v>
      </c>
      <c r="AU15" s="29">
        <v>0</v>
      </c>
      <c r="AV15" s="29">
        <v>-15900</v>
      </c>
      <c r="AW15" s="24">
        <v>-3045.0729999999999</v>
      </c>
      <c r="AX15" s="26">
        <v>1760</v>
      </c>
      <c r="AY15" s="29">
        <v>1560</v>
      </c>
      <c r="AZ15" s="29">
        <v>0</v>
      </c>
      <c r="BA15" s="29">
        <v>0</v>
      </c>
      <c r="BB15" s="29">
        <v>1760</v>
      </c>
      <c r="BC15" s="24">
        <v>1560</v>
      </c>
      <c r="BD15" s="29"/>
      <c r="BE15" s="29">
        <v>0</v>
      </c>
      <c r="BF15" s="29">
        <v>0</v>
      </c>
      <c r="BG15" s="35">
        <v>0</v>
      </c>
      <c r="BH15" s="29">
        <v>0</v>
      </c>
      <c r="BI15" s="35">
        <v>0</v>
      </c>
      <c r="BJ15" s="29">
        <v>11900</v>
      </c>
      <c r="BK15" s="24">
        <v>9242.0170999999991</v>
      </c>
      <c r="BL15" s="29">
        <v>18911.5</v>
      </c>
      <c r="BM15" s="24">
        <v>4040</v>
      </c>
      <c r="BN15" s="29"/>
      <c r="BO15" s="29">
        <v>0</v>
      </c>
      <c r="BP15" s="29"/>
      <c r="BQ15" s="29">
        <v>0</v>
      </c>
      <c r="BR15" s="26"/>
      <c r="BS15" s="29">
        <v>0</v>
      </c>
      <c r="BT15" s="29"/>
      <c r="BU15" s="24">
        <v>0</v>
      </c>
      <c r="BV15" s="29">
        <v>10200</v>
      </c>
      <c r="BW15" s="24">
        <v>8162.0171</v>
      </c>
      <c r="BX15" s="25">
        <v>18911.5</v>
      </c>
      <c r="BY15" s="24">
        <v>4040</v>
      </c>
      <c r="BZ15" s="29">
        <v>1700</v>
      </c>
      <c r="CA15" s="29">
        <v>1080</v>
      </c>
      <c r="CB15" s="29"/>
      <c r="CC15" s="24">
        <v>0</v>
      </c>
      <c r="CD15" s="29"/>
      <c r="CE15" s="24">
        <v>0</v>
      </c>
      <c r="CF15" s="29"/>
      <c r="CG15" s="24">
        <v>0</v>
      </c>
      <c r="CH15" s="29">
        <v>0</v>
      </c>
      <c r="CI15" s="24">
        <v>0</v>
      </c>
      <c r="CJ15" s="29">
        <v>0</v>
      </c>
      <c r="CK15" s="29">
        <v>0</v>
      </c>
      <c r="CL15" s="29">
        <v>2725</v>
      </c>
      <c r="CM15" s="24">
        <v>1936.124</v>
      </c>
      <c r="CN15" s="29">
        <v>100</v>
      </c>
      <c r="CO15" s="24">
        <v>0</v>
      </c>
      <c r="CP15" s="29">
        <v>2725</v>
      </c>
      <c r="CQ15" s="24">
        <v>1936.124</v>
      </c>
      <c r="CR15" s="29">
        <v>100</v>
      </c>
      <c r="CS15" s="24">
        <v>0</v>
      </c>
      <c r="CT15" s="29"/>
      <c r="CU15" s="24">
        <v>0</v>
      </c>
      <c r="CV15" s="29"/>
      <c r="CW15" s="24">
        <v>0</v>
      </c>
      <c r="CX15" s="29">
        <v>0</v>
      </c>
      <c r="CY15" s="24">
        <v>0</v>
      </c>
      <c r="CZ15" s="29">
        <v>0</v>
      </c>
      <c r="DA15" s="24">
        <v>0</v>
      </c>
      <c r="DB15" s="29"/>
      <c r="DC15" s="24">
        <v>0</v>
      </c>
      <c r="DD15" s="29"/>
      <c r="DE15" s="24">
        <v>0</v>
      </c>
      <c r="DF15" s="29">
        <v>2700</v>
      </c>
      <c r="DG15" s="24">
        <v>1745</v>
      </c>
      <c r="DH15" s="29">
        <v>0</v>
      </c>
      <c r="DI15" s="29">
        <v>0</v>
      </c>
      <c r="DJ15" s="23">
        <f t="shared" si="2"/>
        <v>0</v>
      </c>
      <c r="DK15" s="23">
        <f t="shared" si="2"/>
        <v>0</v>
      </c>
      <c r="DL15" s="29">
        <v>0</v>
      </c>
      <c r="DM15" s="24">
        <v>0</v>
      </c>
      <c r="DN15" s="25">
        <v>0</v>
      </c>
      <c r="DO15" s="24">
        <v>0</v>
      </c>
      <c r="DP15" s="1"/>
      <c r="DQ15" s="24">
        <v>0</v>
      </c>
    </row>
    <row r="16" spans="2:121" s="20" customFormat="1" ht="21" customHeight="1">
      <c r="B16" s="21">
        <v>3</v>
      </c>
      <c r="C16" s="30" t="s">
        <v>3</v>
      </c>
      <c r="D16" s="22">
        <f t="shared" si="0"/>
        <v>75002.299999999988</v>
      </c>
      <c r="E16" s="22">
        <f t="shared" si="0"/>
        <v>73167.007800000007</v>
      </c>
      <c r="F16" s="23">
        <f t="shared" si="1"/>
        <v>65827.099999999991</v>
      </c>
      <c r="G16" s="23">
        <f t="shared" si="1"/>
        <v>64621.957800000004</v>
      </c>
      <c r="H16" s="23">
        <f t="shared" si="1"/>
        <v>21022.3</v>
      </c>
      <c r="I16" s="23">
        <f t="shared" si="1"/>
        <v>19221.670000000002</v>
      </c>
      <c r="J16" s="28">
        <v>29352.7</v>
      </c>
      <c r="K16" s="24">
        <v>29335.7232</v>
      </c>
      <c r="L16" s="28">
        <v>1681</v>
      </c>
      <c r="M16" s="28">
        <v>1666</v>
      </c>
      <c r="N16" s="27">
        <v>26550.400000000001</v>
      </c>
      <c r="O16" s="29">
        <v>26538.067200000001</v>
      </c>
      <c r="P16" s="27">
        <v>281</v>
      </c>
      <c r="Q16" s="29">
        <v>281</v>
      </c>
      <c r="R16" s="26">
        <v>2179.1</v>
      </c>
      <c r="S16" s="29">
        <v>2178.2559999999999</v>
      </c>
      <c r="T16" s="25">
        <v>1400</v>
      </c>
      <c r="U16" s="29">
        <v>1385</v>
      </c>
      <c r="V16" s="29"/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2050</v>
      </c>
      <c r="AE16" s="24">
        <v>2039.479</v>
      </c>
      <c r="AF16" s="29">
        <v>0</v>
      </c>
      <c r="AG16" s="29">
        <v>-1761.8</v>
      </c>
      <c r="AH16" s="29">
        <v>1050</v>
      </c>
      <c r="AI16" s="29">
        <v>1049.479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1000</v>
      </c>
      <c r="AQ16" s="29">
        <v>990</v>
      </c>
      <c r="AR16" s="29"/>
      <c r="AS16" s="24">
        <v>0</v>
      </c>
      <c r="AT16" s="29">
        <v>0</v>
      </c>
      <c r="AU16" s="29">
        <v>0</v>
      </c>
      <c r="AV16" s="29"/>
      <c r="AW16" s="24">
        <v>-1761.8</v>
      </c>
      <c r="AX16" s="26">
        <v>2200</v>
      </c>
      <c r="AY16" s="29">
        <v>2199.8000000000002</v>
      </c>
      <c r="AZ16" s="29">
        <v>0</v>
      </c>
      <c r="BA16" s="29">
        <v>0</v>
      </c>
      <c r="BB16" s="29">
        <v>2200</v>
      </c>
      <c r="BC16" s="24">
        <v>2199.8000000000002</v>
      </c>
      <c r="BD16" s="29"/>
      <c r="BE16" s="29">
        <v>0</v>
      </c>
      <c r="BF16" s="29">
        <v>0</v>
      </c>
      <c r="BG16" s="35">
        <v>0</v>
      </c>
      <c r="BH16" s="29">
        <v>0</v>
      </c>
      <c r="BI16" s="35">
        <v>0</v>
      </c>
      <c r="BJ16" s="29">
        <v>4960</v>
      </c>
      <c r="BK16" s="24">
        <v>4955.9726000000001</v>
      </c>
      <c r="BL16" s="29">
        <v>16942.3</v>
      </c>
      <c r="BM16" s="24">
        <v>16919.45</v>
      </c>
      <c r="BN16" s="29"/>
      <c r="BO16" s="29">
        <v>0</v>
      </c>
      <c r="BP16" s="29"/>
      <c r="BQ16" s="29">
        <v>0</v>
      </c>
      <c r="BR16" s="26"/>
      <c r="BS16" s="29">
        <v>0</v>
      </c>
      <c r="BT16" s="29"/>
      <c r="BU16" s="24">
        <v>0</v>
      </c>
      <c r="BV16" s="29">
        <v>2450</v>
      </c>
      <c r="BW16" s="24">
        <v>2448.9726000000001</v>
      </c>
      <c r="BX16" s="25">
        <v>16942.3</v>
      </c>
      <c r="BY16" s="24">
        <v>16919.45</v>
      </c>
      <c r="BZ16" s="29">
        <v>2510</v>
      </c>
      <c r="CA16" s="29">
        <v>2507</v>
      </c>
      <c r="CB16" s="29"/>
      <c r="CC16" s="24">
        <v>0</v>
      </c>
      <c r="CD16" s="29"/>
      <c r="CE16" s="24">
        <v>0</v>
      </c>
      <c r="CF16" s="29"/>
      <c r="CG16" s="24">
        <v>0</v>
      </c>
      <c r="CH16" s="29">
        <v>0</v>
      </c>
      <c r="CI16" s="24">
        <v>0</v>
      </c>
      <c r="CJ16" s="29">
        <v>0</v>
      </c>
      <c r="CK16" s="29">
        <v>0</v>
      </c>
      <c r="CL16" s="29">
        <v>3244.1</v>
      </c>
      <c r="CM16" s="24">
        <v>3244.0729999999999</v>
      </c>
      <c r="CN16" s="29">
        <v>0</v>
      </c>
      <c r="CO16" s="24">
        <v>0</v>
      </c>
      <c r="CP16" s="29">
        <v>3214.1</v>
      </c>
      <c r="CQ16" s="24">
        <v>3214.0729999999999</v>
      </c>
      <c r="CR16" s="29">
        <v>0</v>
      </c>
      <c r="CS16" s="24">
        <v>0</v>
      </c>
      <c r="CT16" s="29"/>
      <c r="CU16" s="24">
        <v>0</v>
      </c>
      <c r="CV16" s="29"/>
      <c r="CW16" s="24">
        <v>0</v>
      </c>
      <c r="CX16" s="29">
        <v>9577.2999999999993</v>
      </c>
      <c r="CY16" s="24">
        <v>9575.2900000000009</v>
      </c>
      <c r="CZ16" s="29">
        <v>2399</v>
      </c>
      <c r="DA16" s="24">
        <v>2398.02</v>
      </c>
      <c r="DB16" s="29">
        <v>9577.2999999999993</v>
      </c>
      <c r="DC16" s="24">
        <v>9575.2900000000009</v>
      </c>
      <c r="DD16" s="29">
        <v>2399</v>
      </c>
      <c r="DE16" s="24">
        <v>2398.02</v>
      </c>
      <c r="DF16" s="29">
        <v>2595.9</v>
      </c>
      <c r="DG16" s="24">
        <v>2595</v>
      </c>
      <c r="DH16" s="29">
        <v>0</v>
      </c>
      <c r="DI16" s="29">
        <v>0</v>
      </c>
      <c r="DJ16" s="23">
        <f t="shared" si="2"/>
        <v>0</v>
      </c>
      <c r="DK16" s="23">
        <f t="shared" si="2"/>
        <v>0</v>
      </c>
      <c r="DL16" s="29">
        <v>11847.1</v>
      </c>
      <c r="DM16" s="24">
        <v>10676.62</v>
      </c>
      <c r="DN16" s="25">
        <v>0</v>
      </c>
      <c r="DO16" s="24">
        <v>0</v>
      </c>
      <c r="DP16" s="1">
        <v>11847.1</v>
      </c>
      <c r="DQ16" s="24">
        <v>10676.62</v>
      </c>
    </row>
    <row r="17" spans="2:121" s="20" customFormat="1" ht="21" customHeight="1">
      <c r="B17" s="21">
        <v>4</v>
      </c>
      <c r="C17" s="30" t="s">
        <v>4</v>
      </c>
      <c r="D17" s="22">
        <f t="shared" si="0"/>
        <v>56109</v>
      </c>
      <c r="E17" s="22">
        <f t="shared" si="0"/>
        <v>50677.369599999998</v>
      </c>
      <c r="F17" s="23">
        <f t="shared" si="1"/>
        <v>51566.600000000006</v>
      </c>
      <c r="G17" s="23">
        <f t="shared" si="1"/>
        <v>46324.635600000001</v>
      </c>
      <c r="H17" s="23">
        <f t="shared" si="1"/>
        <v>12143.2</v>
      </c>
      <c r="I17" s="23">
        <f t="shared" si="1"/>
        <v>6912.7290000000003</v>
      </c>
      <c r="J17" s="28">
        <v>31384.2</v>
      </c>
      <c r="K17" s="24">
        <v>31183.202600000001</v>
      </c>
      <c r="L17" s="28">
        <v>12143.2</v>
      </c>
      <c r="M17" s="28">
        <v>12016.038</v>
      </c>
      <c r="N17" s="27">
        <v>27816.7</v>
      </c>
      <c r="O17" s="29">
        <v>27637.7356</v>
      </c>
      <c r="P17" s="27"/>
      <c r="Q17" s="29">
        <v>0</v>
      </c>
      <c r="R17" s="26">
        <v>3397.5</v>
      </c>
      <c r="S17" s="29">
        <v>3382.2669999999998</v>
      </c>
      <c r="T17" s="25">
        <v>12143.2</v>
      </c>
      <c r="U17" s="29">
        <v>12016.038</v>
      </c>
      <c r="V17" s="29"/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5126.7</v>
      </c>
      <c r="AE17" s="24">
        <v>5116.0290000000005</v>
      </c>
      <c r="AF17" s="29">
        <v>0</v>
      </c>
      <c r="AG17" s="29">
        <v>-5103.3090000000002</v>
      </c>
      <c r="AH17" s="29">
        <v>2536.6999999999998</v>
      </c>
      <c r="AI17" s="29">
        <v>2526.029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2590</v>
      </c>
      <c r="AQ17" s="29">
        <v>2590</v>
      </c>
      <c r="AR17" s="29"/>
      <c r="AS17" s="24">
        <v>0</v>
      </c>
      <c r="AT17" s="29">
        <v>0</v>
      </c>
      <c r="AU17" s="29">
        <v>0</v>
      </c>
      <c r="AV17" s="29"/>
      <c r="AW17" s="24">
        <v>-5103.3090000000002</v>
      </c>
      <c r="AX17" s="26">
        <v>1500</v>
      </c>
      <c r="AY17" s="29">
        <v>1500</v>
      </c>
      <c r="AZ17" s="29">
        <v>0</v>
      </c>
      <c r="BA17" s="29">
        <v>0</v>
      </c>
      <c r="BB17" s="29">
        <v>1500</v>
      </c>
      <c r="BC17" s="24">
        <v>1500</v>
      </c>
      <c r="BD17" s="29"/>
      <c r="BE17" s="29">
        <v>0</v>
      </c>
      <c r="BF17" s="29">
        <v>0</v>
      </c>
      <c r="BG17" s="35">
        <v>0</v>
      </c>
      <c r="BH17" s="29">
        <v>0</v>
      </c>
      <c r="BI17" s="35">
        <v>0</v>
      </c>
      <c r="BJ17" s="29">
        <v>930.8</v>
      </c>
      <c r="BK17" s="24">
        <v>930.73</v>
      </c>
      <c r="BL17" s="29">
        <v>0</v>
      </c>
      <c r="BM17" s="24">
        <v>0</v>
      </c>
      <c r="BN17" s="29"/>
      <c r="BO17" s="29">
        <v>0</v>
      </c>
      <c r="BP17" s="29"/>
      <c r="BQ17" s="29">
        <v>0</v>
      </c>
      <c r="BR17" s="26"/>
      <c r="BS17" s="29">
        <v>0</v>
      </c>
      <c r="BT17" s="29"/>
      <c r="BU17" s="24">
        <v>0</v>
      </c>
      <c r="BV17" s="29"/>
      <c r="BW17" s="24">
        <v>0</v>
      </c>
      <c r="BX17" s="25"/>
      <c r="BY17" s="24">
        <v>0</v>
      </c>
      <c r="BZ17" s="29">
        <v>930.8</v>
      </c>
      <c r="CA17" s="29">
        <v>930.73</v>
      </c>
      <c r="CB17" s="29"/>
      <c r="CC17" s="24">
        <v>0</v>
      </c>
      <c r="CD17" s="29"/>
      <c r="CE17" s="24">
        <v>0</v>
      </c>
      <c r="CF17" s="29"/>
      <c r="CG17" s="24">
        <v>0</v>
      </c>
      <c r="CH17" s="29">
        <v>0</v>
      </c>
      <c r="CI17" s="24">
        <v>0</v>
      </c>
      <c r="CJ17" s="29">
        <v>0</v>
      </c>
      <c r="CK17" s="29">
        <v>0</v>
      </c>
      <c r="CL17" s="29">
        <v>4574.1000000000004</v>
      </c>
      <c r="CM17" s="24">
        <v>4584.6790000000001</v>
      </c>
      <c r="CN17" s="29">
        <v>0</v>
      </c>
      <c r="CO17" s="24">
        <v>0</v>
      </c>
      <c r="CP17" s="29">
        <v>4574.1000000000004</v>
      </c>
      <c r="CQ17" s="24">
        <v>4584.6790000000001</v>
      </c>
      <c r="CR17" s="29">
        <v>0</v>
      </c>
      <c r="CS17" s="24">
        <v>0</v>
      </c>
      <c r="CT17" s="29">
        <v>3941.1</v>
      </c>
      <c r="CU17" s="24">
        <v>3951.6790000000001</v>
      </c>
      <c r="CV17" s="29"/>
      <c r="CW17" s="24">
        <v>0</v>
      </c>
      <c r="CX17" s="29">
        <v>0</v>
      </c>
      <c r="CY17" s="24">
        <v>0</v>
      </c>
      <c r="CZ17" s="29">
        <v>0</v>
      </c>
      <c r="DA17" s="24">
        <v>0</v>
      </c>
      <c r="DB17" s="29"/>
      <c r="DC17" s="24">
        <v>0</v>
      </c>
      <c r="DD17" s="29"/>
      <c r="DE17" s="24">
        <v>0</v>
      </c>
      <c r="DF17" s="29">
        <v>450</v>
      </c>
      <c r="DG17" s="24">
        <v>450</v>
      </c>
      <c r="DH17" s="29">
        <v>0</v>
      </c>
      <c r="DI17" s="29">
        <v>0</v>
      </c>
      <c r="DJ17" s="23">
        <f t="shared" si="2"/>
        <v>0</v>
      </c>
      <c r="DK17" s="23">
        <f t="shared" si="2"/>
        <v>0</v>
      </c>
      <c r="DL17" s="29">
        <v>7600.8</v>
      </c>
      <c r="DM17" s="24">
        <v>2559.9949999999999</v>
      </c>
      <c r="DN17" s="25">
        <v>0</v>
      </c>
      <c r="DO17" s="24">
        <v>0</v>
      </c>
      <c r="DP17" s="1">
        <v>7600.8</v>
      </c>
      <c r="DQ17" s="24">
        <v>2559.9949999999999</v>
      </c>
    </row>
    <row r="18" spans="2:121" s="20" customFormat="1" ht="21" customHeight="1">
      <c r="B18" s="21">
        <v>5</v>
      </c>
      <c r="C18" s="30" t="s">
        <v>5</v>
      </c>
      <c r="D18" s="22">
        <f t="shared" ref="D18:E23" si="3">F18+H18-DP18</f>
        <v>77360.2</v>
      </c>
      <c r="E18" s="22">
        <f t="shared" si="3"/>
        <v>52259.199699999997</v>
      </c>
      <c r="F18" s="23">
        <f t="shared" ref="F18:I23" si="4">J18+V18+Z18+AD18+AX18+BJ18+CH18+CL18+CX18+DF18+DL18</f>
        <v>64179</v>
      </c>
      <c r="G18" s="23">
        <f t="shared" si="4"/>
        <v>44099.111700000001</v>
      </c>
      <c r="H18" s="23">
        <f t="shared" si="4"/>
        <v>17281.199999999997</v>
      </c>
      <c r="I18" s="23">
        <f t="shared" si="4"/>
        <v>11227.487999999999</v>
      </c>
      <c r="J18" s="28">
        <v>25332</v>
      </c>
      <c r="K18" s="24">
        <v>20716.996999999999</v>
      </c>
      <c r="L18" s="28">
        <v>13712.6</v>
      </c>
      <c r="M18" s="28">
        <v>11801.014999999999</v>
      </c>
      <c r="N18" s="27">
        <v>22772</v>
      </c>
      <c r="O18" s="29">
        <v>18841.261999999999</v>
      </c>
      <c r="P18" s="27">
        <v>1680</v>
      </c>
      <c r="Q18" s="29">
        <v>408.11500000000001</v>
      </c>
      <c r="R18" s="26">
        <v>2260</v>
      </c>
      <c r="S18" s="29">
        <v>1607.5350000000001</v>
      </c>
      <c r="T18" s="25">
        <v>12032.6</v>
      </c>
      <c r="U18" s="29">
        <v>11392.9</v>
      </c>
      <c r="V18" s="29">
        <v>1200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1790</v>
      </c>
      <c r="AE18" s="24">
        <v>1772.424</v>
      </c>
      <c r="AF18" s="29">
        <v>3068.5999999999985</v>
      </c>
      <c r="AG18" s="29">
        <v>-573.52700000000004</v>
      </c>
      <c r="AH18" s="29">
        <v>840</v>
      </c>
      <c r="AI18" s="29">
        <v>822.42399999999998</v>
      </c>
      <c r="AJ18" s="29">
        <v>7278.8</v>
      </c>
      <c r="AK18" s="29">
        <v>5769</v>
      </c>
      <c r="AL18" s="29">
        <v>0</v>
      </c>
      <c r="AM18" s="29">
        <v>0</v>
      </c>
      <c r="AN18" s="29">
        <v>3737.1</v>
      </c>
      <c r="AO18" s="29">
        <v>3262.4</v>
      </c>
      <c r="AP18" s="29">
        <v>950</v>
      </c>
      <c r="AQ18" s="29">
        <v>950</v>
      </c>
      <c r="AR18" s="29">
        <v>15031.2</v>
      </c>
      <c r="AS18" s="24">
        <v>14003.552</v>
      </c>
      <c r="AT18" s="29">
        <v>0</v>
      </c>
      <c r="AU18" s="29">
        <v>0</v>
      </c>
      <c r="AV18" s="29">
        <v>-22978.5</v>
      </c>
      <c r="AW18" s="24">
        <v>-23608.478999999999</v>
      </c>
      <c r="AX18" s="26">
        <v>2670</v>
      </c>
      <c r="AY18" s="29">
        <v>2544.5360000000001</v>
      </c>
      <c r="AZ18" s="29">
        <v>0</v>
      </c>
      <c r="BA18" s="29">
        <v>0</v>
      </c>
      <c r="BB18" s="29">
        <v>2670</v>
      </c>
      <c r="BC18" s="24">
        <v>2544.5360000000001</v>
      </c>
      <c r="BD18" s="29"/>
      <c r="BE18" s="29">
        <v>0</v>
      </c>
      <c r="BF18" s="29">
        <v>0</v>
      </c>
      <c r="BG18" s="35">
        <v>0</v>
      </c>
      <c r="BH18" s="29">
        <v>0</v>
      </c>
      <c r="BI18" s="35">
        <v>0</v>
      </c>
      <c r="BJ18" s="29">
        <v>12580</v>
      </c>
      <c r="BK18" s="24">
        <v>9197.5296999999991</v>
      </c>
      <c r="BL18" s="29">
        <v>500</v>
      </c>
      <c r="BM18" s="24">
        <v>0</v>
      </c>
      <c r="BN18" s="29"/>
      <c r="BO18" s="29">
        <v>0</v>
      </c>
      <c r="BP18" s="29"/>
      <c r="BQ18" s="29">
        <v>0</v>
      </c>
      <c r="BR18" s="26"/>
      <c r="BS18" s="29">
        <v>0</v>
      </c>
      <c r="BT18" s="29"/>
      <c r="BU18" s="24">
        <v>0</v>
      </c>
      <c r="BV18" s="29">
        <v>10500</v>
      </c>
      <c r="BW18" s="24">
        <v>7242.9714000000004</v>
      </c>
      <c r="BX18" s="25">
        <v>500</v>
      </c>
      <c r="BY18" s="24">
        <v>0</v>
      </c>
      <c r="BZ18" s="29">
        <v>2080</v>
      </c>
      <c r="CA18" s="29">
        <v>1954.5582999999999</v>
      </c>
      <c r="CB18" s="29"/>
      <c r="CC18" s="24">
        <v>0</v>
      </c>
      <c r="CD18" s="29"/>
      <c r="CE18" s="24">
        <v>0</v>
      </c>
      <c r="CF18" s="29"/>
      <c r="CG18" s="24">
        <v>0</v>
      </c>
      <c r="CH18" s="29">
        <v>0</v>
      </c>
      <c r="CI18" s="24">
        <v>0</v>
      </c>
      <c r="CJ18" s="29">
        <v>0</v>
      </c>
      <c r="CK18" s="29">
        <v>0</v>
      </c>
      <c r="CL18" s="29">
        <v>3700</v>
      </c>
      <c r="CM18" s="24">
        <v>3455.4250000000002</v>
      </c>
      <c r="CN18" s="29">
        <v>0</v>
      </c>
      <c r="CO18" s="24">
        <v>0</v>
      </c>
      <c r="CP18" s="29">
        <v>3600</v>
      </c>
      <c r="CQ18" s="24">
        <v>3405.4250000000002</v>
      </c>
      <c r="CR18" s="29">
        <v>0</v>
      </c>
      <c r="CS18" s="24">
        <v>0</v>
      </c>
      <c r="CT18" s="29">
        <v>1300</v>
      </c>
      <c r="CU18" s="24">
        <v>1133.9760000000001</v>
      </c>
      <c r="CV18" s="29"/>
      <c r="CW18" s="24">
        <v>0</v>
      </c>
      <c r="CX18" s="29">
        <v>2609.9</v>
      </c>
      <c r="CY18" s="24">
        <v>2264.8000000000002</v>
      </c>
      <c r="CZ18" s="29">
        <v>0</v>
      </c>
      <c r="DA18" s="24">
        <v>0</v>
      </c>
      <c r="DB18" s="29"/>
      <c r="DC18" s="24">
        <v>0</v>
      </c>
      <c r="DD18" s="29"/>
      <c r="DE18" s="24">
        <v>0</v>
      </c>
      <c r="DF18" s="29">
        <v>1700</v>
      </c>
      <c r="DG18" s="24">
        <v>1080</v>
      </c>
      <c r="DH18" s="29">
        <v>0</v>
      </c>
      <c r="DI18" s="29">
        <v>0</v>
      </c>
      <c r="DJ18" s="23">
        <f t="shared" si="2"/>
        <v>8497.1</v>
      </c>
      <c r="DK18" s="23">
        <f t="shared" si="2"/>
        <v>0</v>
      </c>
      <c r="DL18" s="29">
        <v>12597.1</v>
      </c>
      <c r="DM18" s="24">
        <v>3067.4</v>
      </c>
      <c r="DN18" s="25">
        <v>0</v>
      </c>
      <c r="DO18" s="24">
        <v>0</v>
      </c>
      <c r="DP18" s="1">
        <v>4100</v>
      </c>
      <c r="DQ18" s="24">
        <v>3067.4</v>
      </c>
    </row>
    <row r="19" spans="2:121" s="20" customFormat="1" ht="21" customHeight="1">
      <c r="B19" s="21">
        <v>6</v>
      </c>
      <c r="C19" s="30" t="s">
        <v>6</v>
      </c>
      <c r="D19" s="22">
        <f t="shared" si="3"/>
        <v>212255.3</v>
      </c>
      <c r="E19" s="22">
        <f t="shared" si="3"/>
        <v>185078.06439999997</v>
      </c>
      <c r="F19" s="23">
        <f t="shared" si="4"/>
        <v>172113.5</v>
      </c>
      <c r="G19" s="23">
        <f t="shared" si="4"/>
        <v>145286.66239999997</v>
      </c>
      <c r="H19" s="23">
        <f t="shared" si="4"/>
        <v>101041.8</v>
      </c>
      <c r="I19" s="23">
        <f t="shared" si="4"/>
        <v>80464.890000000014</v>
      </c>
      <c r="J19" s="28">
        <v>50138.5</v>
      </c>
      <c r="K19" s="24">
        <v>43752.283199999998</v>
      </c>
      <c r="L19" s="28">
        <v>2500</v>
      </c>
      <c r="M19" s="28">
        <v>1220</v>
      </c>
      <c r="N19" s="27">
        <v>47788.5</v>
      </c>
      <c r="O19" s="29">
        <v>42867.109199999999</v>
      </c>
      <c r="P19" s="27">
        <v>2500</v>
      </c>
      <c r="Q19" s="29">
        <v>1220</v>
      </c>
      <c r="R19" s="26">
        <v>1650</v>
      </c>
      <c r="S19" s="29">
        <v>640.37400000000002</v>
      </c>
      <c r="T19" s="25"/>
      <c r="U19" s="29">
        <v>0</v>
      </c>
      <c r="V19" s="29"/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3600</v>
      </c>
      <c r="AE19" s="24">
        <v>2418.11</v>
      </c>
      <c r="AF19" s="29">
        <v>0</v>
      </c>
      <c r="AG19" s="29">
        <v>-182.57400000000001</v>
      </c>
      <c r="AH19" s="29">
        <v>600</v>
      </c>
      <c r="AI19" s="29">
        <v>1144.01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3000</v>
      </c>
      <c r="AQ19" s="29">
        <v>1274.0999999999999</v>
      </c>
      <c r="AR19" s="29"/>
      <c r="AS19" s="24">
        <v>0</v>
      </c>
      <c r="AT19" s="29">
        <v>0</v>
      </c>
      <c r="AU19" s="29">
        <v>0</v>
      </c>
      <c r="AV19" s="29"/>
      <c r="AW19" s="24">
        <v>-182.57400000000001</v>
      </c>
      <c r="AX19" s="26">
        <v>3750</v>
      </c>
      <c r="AY19" s="29">
        <v>3700</v>
      </c>
      <c r="AZ19" s="29">
        <v>0</v>
      </c>
      <c r="BA19" s="29">
        <v>0</v>
      </c>
      <c r="BB19" s="29">
        <v>3750</v>
      </c>
      <c r="BC19" s="24">
        <v>3700</v>
      </c>
      <c r="BD19" s="29"/>
      <c r="BE19" s="29">
        <v>0</v>
      </c>
      <c r="BF19" s="29">
        <v>0</v>
      </c>
      <c r="BG19" s="35">
        <v>0</v>
      </c>
      <c r="BH19" s="29">
        <v>0</v>
      </c>
      <c r="BI19" s="35">
        <v>0</v>
      </c>
      <c r="BJ19" s="29">
        <v>21000</v>
      </c>
      <c r="BK19" s="24">
        <v>25655.5298</v>
      </c>
      <c r="BL19" s="29">
        <v>98541.8</v>
      </c>
      <c r="BM19" s="24">
        <v>79427.464000000007</v>
      </c>
      <c r="BN19" s="29"/>
      <c r="BO19" s="29">
        <v>0</v>
      </c>
      <c r="BP19" s="29"/>
      <c r="BQ19" s="29">
        <v>0</v>
      </c>
      <c r="BR19" s="26"/>
      <c r="BS19" s="29">
        <v>0</v>
      </c>
      <c r="BT19" s="29"/>
      <c r="BU19" s="24">
        <v>0</v>
      </c>
      <c r="BV19" s="29">
        <v>15000</v>
      </c>
      <c r="BW19" s="24">
        <v>20519.5694</v>
      </c>
      <c r="BX19" s="25">
        <v>98541.8</v>
      </c>
      <c r="BY19" s="24">
        <v>79427.464000000007</v>
      </c>
      <c r="BZ19" s="29">
        <v>6000</v>
      </c>
      <c r="CA19" s="29">
        <v>5135.9603999999999</v>
      </c>
      <c r="CB19" s="29"/>
      <c r="CC19" s="24">
        <v>0</v>
      </c>
      <c r="CD19" s="29"/>
      <c r="CE19" s="24">
        <v>0</v>
      </c>
      <c r="CF19" s="29"/>
      <c r="CG19" s="24">
        <v>0</v>
      </c>
      <c r="CH19" s="29">
        <v>0</v>
      </c>
      <c r="CI19" s="24">
        <v>0</v>
      </c>
      <c r="CJ19" s="29">
        <v>0</v>
      </c>
      <c r="CK19" s="29">
        <v>0</v>
      </c>
      <c r="CL19" s="29">
        <v>3725</v>
      </c>
      <c r="CM19" s="24">
        <v>3101.2824000000001</v>
      </c>
      <c r="CN19" s="29">
        <v>0</v>
      </c>
      <c r="CO19" s="24">
        <v>0</v>
      </c>
      <c r="CP19" s="29">
        <v>2000</v>
      </c>
      <c r="CQ19" s="24">
        <v>1437.5204000000001</v>
      </c>
      <c r="CR19" s="29">
        <v>0</v>
      </c>
      <c r="CS19" s="24">
        <v>0</v>
      </c>
      <c r="CT19" s="29"/>
      <c r="CU19" s="24">
        <v>0</v>
      </c>
      <c r="CV19" s="29"/>
      <c r="CW19" s="24">
        <v>0</v>
      </c>
      <c r="CX19" s="29">
        <v>13000</v>
      </c>
      <c r="CY19" s="24">
        <v>15456.968999999999</v>
      </c>
      <c r="CZ19" s="29">
        <v>0</v>
      </c>
      <c r="DA19" s="24">
        <v>0</v>
      </c>
      <c r="DB19" s="29">
        <v>13000</v>
      </c>
      <c r="DC19" s="24">
        <v>15456.968999999999</v>
      </c>
      <c r="DD19" s="29"/>
      <c r="DE19" s="24">
        <v>0</v>
      </c>
      <c r="DF19" s="29">
        <v>16000</v>
      </c>
      <c r="DG19" s="24">
        <v>10529</v>
      </c>
      <c r="DH19" s="29">
        <v>0</v>
      </c>
      <c r="DI19" s="29">
        <v>0</v>
      </c>
      <c r="DJ19" s="23">
        <f t="shared" si="2"/>
        <v>0</v>
      </c>
      <c r="DK19" s="23">
        <f t="shared" si="2"/>
        <v>0</v>
      </c>
      <c r="DL19" s="29">
        <v>60900</v>
      </c>
      <c r="DM19" s="24">
        <v>40673.487999999998</v>
      </c>
      <c r="DN19" s="25">
        <v>0</v>
      </c>
      <c r="DO19" s="24">
        <v>0</v>
      </c>
      <c r="DP19" s="1">
        <v>60900</v>
      </c>
      <c r="DQ19" s="24">
        <v>40673.487999999998</v>
      </c>
    </row>
    <row r="20" spans="2:121" s="20" customFormat="1" ht="21" customHeight="1">
      <c r="B20" s="21">
        <v>7</v>
      </c>
      <c r="C20" s="30" t="s">
        <v>7</v>
      </c>
      <c r="D20" s="22">
        <f t="shared" si="3"/>
        <v>42404.3</v>
      </c>
      <c r="E20" s="22">
        <f t="shared" si="3"/>
        <v>38708.562400000003</v>
      </c>
      <c r="F20" s="23">
        <f t="shared" si="4"/>
        <v>41771.4</v>
      </c>
      <c r="G20" s="23">
        <f t="shared" si="4"/>
        <v>38370.645400000001</v>
      </c>
      <c r="H20" s="23">
        <f t="shared" si="4"/>
        <v>3902.9</v>
      </c>
      <c r="I20" s="23">
        <f t="shared" si="4"/>
        <v>2545.067</v>
      </c>
      <c r="J20" s="28">
        <v>27879.3</v>
      </c>
      <c r="K20" s="24">
        <v>27177.363399999998</v>
      </c>
      <c r="L20" s="28">
        <v>932.9</v>
      </c>
      <c r="M20" s="28">
        <v>0</v>
      </c>
      <c r="N20" s="27">
        <v>27163.3</v>
      </c>
      <c r="O20" s="29">
        <v>26462.163400000001</v>
      </c>
      <c r="P20" s="27">
        <v>632.9</v>
      </c>
      <c r="Q20" s="29">
        <v>0</v>
      </c>
      <c r="R20" s="26">
        <v>600</v>
      </c>
      <c r="S20" s="29">
        <v>600</v>
      </c>
      <c r="T20" s="25">
        <v>300</v>
      </c>
      <c r="U20" s="29">
        <v>0</v>
      </c>
      <c r="V20" s="29"/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1160</v>
      </c>
      <c r="AE20" s="24">
        <v>1155.5</v>
      </c>
      <c r="AF20" s="29">
        <v>0</v>
      </c>
      <c r="AG20" s="29">
        <v>-314.93299999999999</v>
      </c>
      <c r="AH20" s="29">
        <v>360</v>
      </c>
      <c r="AI20" s="29">
        <v>355.5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800</v>
      </c>
      <c r="AQ20" s="29">
        <v>800</v>
      </c>
      <c r="AR20" s="29"/>
      <c r="AS20" s="24">
        <v>0</v>
      </c>
      <c r="AT20" s="29">
        <v>0</v>
      </c>
      <c r="AU20" s="29">
        <v>0</v>
      </c>
      <c r="AV20" s="29"/>
      <c r="AW20" s="24">
        <v>-314.93299999999999</v>
      </c>
      <c r="AX20" s="26">
        <v>0</v>
      </c>
      <c r="AY20" s="29">
        <v>0</v>
      </c>
      <c r="AZ20" s="29">
        <v>0</v>
      </c>
      <c r="BA20" s="29">
        <v>0</v>
      </c>
      <c r="BB20" s="29"/>
      <c r="BC20" s="24">
        <v>0</v>
      </c>
      <c r="BD20" s="29"/>
      <c r="BE20" s="29">
        <v>0</v>
      </c>
      <c r="BF20" s="29">
        <v>0</v>
      </c>
      <c r="BG20" s="35">
        <v>0</v>
      </c>
      <c r="BH20" s="29">
        <v>0</v>
      </c>
      <c r="BI20" s="35">
        <v>0</v>
      </c>
      <c r="BJ20" s="29">
        <v>6570</v>
      </c>
      <c r="BK20" s="24">
        <v>6565.6319999999996</v>
      </c>
      <c r="BL20" s="29">
        <v>2970</v>
      </c>
      <c r="BM20" s="24">
        <v>2860</v>
      </c>
      <c r="BN20" s="29"/>
      <c r="BO20" s="29">
        <v>0</v>
      </c>
      <c r="BP20" s="29"/>
      <c r="BQ20" s="29">
        <v>0</v>
      </c>
      <c r="BR20" s="26"/>
      <c r="BS20" s="29">
        <v>0</v>
      </c>
      <c r="BT20" s="29"/>
      <c r="BU20" s="24">
        <v>0</v>
      </c>
      <c r="BV20" s="29">
        <v>6570</v>
      </c>
      <c r="BW20" s="24">
        <v>6565.6319999999996</v>
      </c>
      <c r="BX20" s="25">
        <v>2970</v>
      </c>
      <c r="BY20" s="24">
        <v>2860</v>
      </c>
      <c r="BZ20" s="29"/>
      <c r="CA20" s="29">
        <v>0</v>
      </c>
      <c r="CB20" s="29"/>
      <c r="CC20" s="24">
        <v>0</v>
      </c>
      <c r="CD20" s="29"/>
      <c r="CE20" s="24">
        <v>0</v>
      </c>
      <c r="CF20" s="29"/>
      <c r="CG20" s="24">
        <v>0</v>
      </c>
      <c r="CH20" s="29">
        <v>0</v>
      </c>
      <c r="CI20" s="24">
        <v>0</v>
      </c>
      <c r="CJ20" s="29">
        <v>0</v>
      </c>
      <c r="CK20" s="29">
        <v>0</v>
      </c>
      <c r="CL20" s="29">
        <v>500</v>
      </c>
      <c r="CM20" s="24">
        <v>500</v>
      </c>
      <c r="CN20" s="29">
        <v>0</v>
      </c>
      <c r="CO20" s="24">
        <v>0</v>
      </c>
      <c r="CP20" s="29">
        <v>500</v>
      </c>
      <c r="CQ20" s="24">
        <v>500</v>
      </c>
      <c r="CR20" s="29">
        <v>0</v>
      </c>
      <c r="CS20" s="24">
        <v>0</v>
      </c>
      <c r="CT20" s="29"/>
      <c r="CU20" s="24">
        <v>0</v>
      </c>
      <c r="CV20" s="29"/>
      <c r="CW20" s="24">
        <v>0</v>
      </c>
      <c r="CX20" s="29">
        <v>465</v>
      </c>
      <c r="CY20" s="24">
        <v>465</v>
      </c>
      <c r="CZ20" s="29">
        <v>0</v>
      </c>
      <c r="DA20" s="24">
        <v>0</v>
      </c>
      <c r="DB20" s="29">
        <v>465</v>
      </c>
      <c r="DC20" s="24">
        <v>465</v>
      </c>
      <c r="DD20" s="29"/>
      <c r="DE20" s="24">
        <v>0</v>
      </c>
      <c r="DF20" s="29">
        <v>300</v>
      </c>
      <c r="DG20" s="24">
        <v>300</v>
      </c>
      <c r="DH20" s="29">
        <v>0</v>
      </c>
      <c r="DI20" s="29">
        <v>0</v>
      </c>
      <c r="DJ20" s="23">
        <f t="shared" si="2"/>
        <v>1627.1000000000004</v>
      </c>
      <c r="DK20" s="23">
        <f t="shared" si="2"/>
        <v>0</v>
      </c>
      <c r="DL20" s="29">
        <v>4897.1000000000004</v>
      </c>
      <c r="DM20" s="24">
        <v>2207.15</v>
      </c>
      <c r="DN20" s="25">
        <v>0</v>
      </c>
      <c r="DO20" s="24">
        <v>0</v>
      </c>
      <c r="DP20" s="1">
        <v>3270</v>
      </c>
      <c r="DQ20" s="24">
        <v>2207.15</v>
      </c>
    </row>
    <row r="21" spans="2:121" s="20" customFormat="1" ht="21" customHeight="1">
      <c r="B21" s="21">
        <v>8</v>
      </c>
      <c r="C21" s="30" t="s">
        <v>8</v>
      </c>
      <c r="D21" s="22">
        <f t="shared" si="3"/>
        <v>77699.799999999988</v>
      </c>
      <c r="E21" s="22">
        <f t="shared" si="3"/>
        <v>53343.5484</v>
      </c>
      <c r="F21" s="23">
        <f t="shared" si="4"/>
        <v>48779.199999999997</v>
      </c>
      <c r="G21" s="23">
        <f t="shared" si="4"/>
        <v>34857.727400000003</v>
      </c>
      <c r="H21" s="23">
        <f t="shared" si="4"/>
        <v>28920.6</v>
      </c>
      <c r="I21" s="23">
        <f t="shared" si="4"/>
        <v>18485.821</v>
      </c>
      <c r="J21" s="28">
        <v>32813</v>
      </c>
      <c r="K21" s="24">
        <v>24750.218799999999</v>
      </c>
      <c r="L21" s="28">
        <v>1050</v>
      </c>
      <c r="M21" s="28">
        <v>1035</v>
      </c>
      <c r="N21" s="27">
        <v>24863</v>
      </c>
      <c r="O21" s="29">
        <v>21074.215800000002</v>
      </c>
      <c r="P21" s="27">
        <v>650</v>
      </c>
      <c r="Q21" s="29">
        <v>650</v>
      </c>
      <c r="R21" s="26">
        <v>7750</v>
      </c>
      <c r="S21" s="29">
        <v>3512.8029999999999</v>
      </c>
      <c r="T21" s="25">
        <v>400</v>
      </c>
      <c r="U21" s="29">
        <v>385</v>
      </c>
      <c r="V21" s="29"/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4">
        <v>0</v>
      </c>
      <c r="AF21" s="29">
        <v>26320.6</v>
      </c>
      <c r="AG21" s="29">
        <v>17450.821</v>
      </c>
      <c r="AH21" s="29">
        <v>0</v>
      </c>
      <c r="AI21" s="29">
        <v>0</v>
      </c>
      <c r="AJ21" s="29">
        <v>950</v>
      </c>
      <c r="AK21" s="29">
        <v>350</v>
      </c>
      <c r="AL21" s="29">
        <v>0</v>
      </c>
      <c r="AM21" s="29">
        <v>0</v>
      </c>
      <c r="AN21" s="29">
        <v>0</v>
      </c>
      <c r="AO21" s="29">
        <v>0</v>
      </c>
      <c r="AP21" s="29"/>
      <c r="AQ21" s="29">
        <v>0</v>
      </c>
      <c r="AR21" s="29">
        <v>42056</v>
      </c>
      <c r="AS21" s="24">
        <v>40449.281000000003</v>
      </c>
      <c r="AT21" s="29">
        <v>0</v>
      </c>
      <c r="AU21" s="29">
        <v>0</v>
      </c>
      <c r="AV21" s="29">
        <v>-16685.400000000001</v>
      </c>
      <c r="AW21" s="24">
        <v>-23348.46</v>
      </c>
      <c r="AX21" s="26">
        <v>1500</v>
      </c>
      <c r="AY21" s="29">
        <v>1500</v>
      </c>
      <c r="AZ21" s="29">
        <v>0</v>
      </c>
      <c r="BA21" s="29">
        <v>0</v>
      </c>
      <c r="BB21" s="29">
        <v>1500</v>
      </c>
      <c r="BC21" s="24">
        <v>1500</v>
      </c>
      <c r="BD21" s="29"/>
      <c r="BE21" s="29">
        <v>0</v>
      </c>
      <c r="BF21" s="29">
        <v>0</v>
      </c>
      <c r="BG21" s="35">
        <v>0</v>
      </c>
      <c r="BH21" s="29">
        <v>0</v>
      </c>
      <c r="BI21" s="35">
        <v>0</v>
      </c>
      <c r="BJ21" s="29">
        <v>0</v>
      </c>
      <c r="BK21" s="24">
        <v>0</v>
      </c>
      <c r="BL21" s="29">
        <v>600</v>
      </c>
      <c r="BM21" s="24">
        <v>0</v>
      </c>
      <c r="BN21" s="29"/>
      <c r="BO21" s="29">
        <v>0</v>
      </c>
      <c r="BP21" s="29"/>
      <c r="BQ21" s="29">
        <v>0</v>
      </c>
      <c r="BR21" s="26"/>
      <c r="BS21" s="29">
        <v>0</v>
      </c>
      <c r="BT21" s="29"/>
      <c r="BU21" s="24">
        <v>0</v>
      </c>
      <c r="BV21" s="29"/>
      <c r="BW21" s="24">
        <v>0</v>
      </c>
      <c r="BX21" s="25"/>
      <c r="BY21" s="24">
        <v>0</v>
      </c>
      <c r="BZ21" s="29"/>
      <c r="CA21" s="29">
        <v>0</v>
      </c>
      <c r="CB21" s="29">
        <v>600</v>
      </c>
      <c r="CC21" s="24">
        <v>0</v>
      </c>
      <c r="CD21" s="29"/>
      <c r="CE21" s="24">
        <v>0</v>
      </c>
      <c r="CF21" s="29"/>
      <c r="CG21" s="24">
        <v>0</v>
      </c>
      <c r="CH21" s="29">
        <v>0</v>
      </c>
      <c r="CI21" s="24">
        <v>0</v>
      </c>
      <c r="CJ21" s="29">
        <v>0</v>
      </c>
      <c r="CK21" s="29">
        <v>0</v>
      </c>
      <c r="CL21" s="29">
        <v>5630</v>
      </c>
      <c r="CM21" s="24">
        <v>5017.5086000000001</v>
      </c>
      <c r="CN21" s="29">
        <v>950</v>
      </c>
      <c r="CO21" s="24">
        <v>0</v>
      </c>
      <c r="CP21" s="29">
        <v>5630</v>
      </c>
      <c r="CQ21" s="24">
        <v>5017.5086000000001</v>
      </c>
      <c r="CR21" s="29">
        <v>950</v>
      </c>
      <c r="CS21" s="24">
        <v>0</v>
      </c>
      <c r="CT21" s="29">
        <v>2700</v>
      </c>
      <c r="CU21" s="24">
        <v>2527.6455999999998</v>
      </c>
      <c r="CV21" s="29">
        <v>950</v>
      </c>
      <c r="CW21" s="24">
        <v>0</v>
      </c>
      <c r="CX21" s="29">
        <v>0</v>
      </c>
      <c r="CY21" s="24">
        <v>0</v>
      </c>
      <c r="CZ21" s="29">
        <v>0</v>
      </c>
      <c r="DA21" s="24">
        <v>0</v>
      </c>
      <c r="DB21" s="29"/>
      <c r="DC21" s="24">
        <v>0</v>
      </c>
      <c r="DD21" s="29"/>
      <c r="DE21" s="24">
        <v>0</v>
      </c>
      <c r="DF21" s="29">
        <v>4000</v>
      </c>
      <c r="DG21" s="24">
        <v>3590</v>
      </c>
      <c r="DH21" s="29">
        <v>0</v>
      </c>
      <c r="DI21" s="29">
        <v>0</v>
      </c>
      <c r="DJ21" s="23">
        <f t="shared" si="2"/>
        <v>4836.2</v>
      </c>
      <c r="DK21" s="23">
        <f t="shared" si="2"/>
        <v>0</v>
      </c>
      <c r="DL21" s="29">
        <v>4836.2</v>
      </c>
      <c r="DM21" s="24">
        <v>0</v>
      </c>
      <c r="DN21" s="25">
        <v>0</v>
      </c>
      <c r="DO21" s="24">
        <v>0</v>
      </c>
      <c r="DP21" s="1"/>
      <c r="DQ21" s="24">
        <v>0</v>
      </c>
    </row>
    <row r="22" spans="2:121" s="20" customFormat="1" ht="21" customHeight="1">
      <c r="B22" s="21">
        <v>9</v>
      </c>
      <c r="C22" s="30" t="s">
        <v>9</v>
      </c>
      <c r="D22" s="22">
        <f t="shared" si="3"/>
        <v>33185.1</v>
      </c>
      <c r="E22" s="22">
        <f t="shared" si="3"/>
        <v>32307.170199999997</v>
      </c>
      <c r="F22" s="23">
        <f t="shared" si="4"/>
        <v>33185.1</v>
      </c>
      <c r="G22" s="23">
        <f t="shared" si="4"/>
        <v>25305.334199999998</v>
      </c>
      <c r="H22" s="23">
        <f t="shared" si="4"/>
        <v>0</v>
      </c>
      <c r="I22" s="23">
        <f t="shared" si="4"/>
        <v>7001.8360000000002</v>
      </c>
      <c r="J22" s="28">
        <v>27515.1</v>
      </c>
      <c r="K22" s="24">
        <v>21261.054199999999</v>
      </c>
      <c r="L22" s="28">
        <v>0</v>
      </c>
      <c r="M22" s="28">
        <v>6159.8360000000002</v>
      </c>
      <c r="N22" s="27">
        <v>22055.1</v>
      </c>
      <c r="O22" s="29">
        <v>20614.254199999999</v>
      </c>
      <c r="P22" s="27"/>
      <c r="Q22" s="29">
        <v>1570.4</v>
      </c>
      <c r="R22" s="26">
        <v>5110</v>
      </c>
      <c r="S22" s="29">
        <v>380</v>
      </c>
      <c r="T22" s="25"/>
      <c r="U22" s="29">
        <v>4589.4359999999997</v>
      </c>
      <c r="V22" s="29"/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730</v>
      </c>
      <c r="AE22" s="24">
        <v>720</v>
      </c>
      <c r="AF22" s="29">
        <v>0</v>
      </c>
      <c r="AG22" s="29">
        <v>842</v>
      </c>
      <c r="AH22" s="29">
        <v>730</v>
      </c>
      <c r="AI22" s="29">
        <v>720</v>
      </c>
      <c r="AJ22" s="29">
        <v>0</v>
      </c>
      <c r="AK22" s="29">
        <v>842</v>
      </c>
      <c r="AL22" s="29">
        <v>0</v>
      </c>
      <c r="AM22" s="29">
        <v>0</v>
      </c>
      <c r="AN22" s="29">
        <v>0</v>
      </c>
      <c r="AO22" s="29">
        <v>0</v>
      </c>
      <c r="AP22" s="29"/>
      <c r="AQ22" s="29">
        <v>0</v>
      </c>
      <c r="AR22" s="29"/>
      <c r="AS22" s="24">
        <v>0</v>
      </c>
      <c r="AT22" s="29">
        <v>0</v>
      </c>
      <c r="AU22" s="29">
        <v>0</v>
      </c>
      <c r="AV22" s="29"/>
      <c r="AW22" s="24">
        <v>0</v>
      </c>
      <c r="AX22" s="26">
        <v>960</v>
      </c>
      <c r="AY22" s="29">
        <v>960</v>
      </c>
      <c r="AZ22" s="29">
        <v>0</v>
      </c>
      <c r="BA22" s="29">
        <v>0</v>
      </c>
      <c r="BB22" s="29">
        <v>960</v>
      </c>
      <c r="BC22" s="24">
        <v>960</v>
      </c>
      <c r="BD22" s="29"/>
      <c r="BE22" s="29">
        <v>0</v>
      </c>
      <c r="BF22" s="29">
        <v>0</v>
      </c>
      <c r="BG22" s="35">
        <v>0</v>
      </c>
      <c r="BH22" s="29">
        <v>0</v>
      </c>
      <c r="BI22" s="35">
        <v>0</v>
      </c>
      <c r="BJ22" s="29">
        <v>980</v>
      </c>
      <c r="BK22" s="24">
        <v>980</v>
      </c>
      <c r="BL22" s="29">
        <v>0</v>
      </c>
      <c r="BM22" s="24">
        <v>0</v>
      </c>
      <c r="BN22" s="29"/>
      <c r="BO22" s="29">
        <v>0</v>
      </c>
      <c r="BP22" s="29"/>
      <c r="BQ22" s="29">
        <v>0</v>
      </c>
      <c r="BR22" s="26"/>
      <c r="BS22" s="29">
        <v>0</v>
      </c>
      <c r="BT22" s="29"/>
      <c r="BU22" s="24">
        <v>0</v>
      </c>
      <c r="BV22" s="29"/>
      <c r="BW22" s="24">
        <v>0</v>
      </c>
      <c r="BX22" s="25"/>
      <c r="BY22" s="24">
        <v>0</v>
      </c>
      <c r="BZ22" s="29">
        <v>980</v>
      </c>
      <c r="CA22" s="29">
        <v>980</v>
      </c>
      <c r="CB22" s="29"/>
      <c r="CC22" s="24">
        <v>0</v>
      </c>
      <c r="CD22" s="29"/>
      <c r="CE22" s="24">
        <v>0</v>
      </c>
      <c r="CF22" s="29"/>
      <c r="CG22" s="24">
        <v>0</v>
      </c>
      <c r="CH22" s="29">
        <v>0</v>
      </c>
      <c r="CI22" s="24">
        <v>0</v>
      </c>
      <c r="CJ22" s="29">
        <v>0</v>
      </c>
      <c r="CK22" s="29">
        <v>0</v>
      </c>
      <c r="CL22" s="29">
        <v>1300</v>
      </c>
      <c r="CM22" s="24">
        <v>592.28</v>
      </c>
      <c r="CN22" s="29">
        <v>0</v>
      </c>
      <c r="CO22" s="24">
        <v>0</v>
      </c>
      <c r="CP22" s="29">
        <v>1300</v>
      </c>
      <c r="CQ22" s="24">
        <v>592.28</v>
      </c>
      <c r="CR22" s="29">
        <v>0</v>
      </c>
      <c r="CS22" s="24">
        <v>0</v>
      </c>
      <c r="CT22" s="29"/>
      <c r="CU22" s="24">
        <v>0</v>
      </c>
      <c r="CV22" s="29"/>
      <c r="CW22" s="24">
        <v>0</v>
      </c>
      <c r="CX22" s="29">
        <v>0</v>
      </c>
      <c r="CY22" s="24">
        <v>52</v>
      </c>
      <c r="CZ22" s="29">
        <v>0</v>
      </c>
      <c r="DA22" s="24">
        <v>0</v>
      </c>
      <c r="DB22" s="29"/>
      <c r="DC22" s="24">
        <v>52</v>
      </c>
      <c r="DD22" s="29"/>
      <c r="DE22" s="24">
        <v>0</v>
      </c>
      <c r="DF22" s="29">
        <v>1700</v>
      </c>
      <c r="DG22" s="24">
        <v>740</v>
      </c>
      <c r="DH22" s="29">
        <v>0</v>
      </c>
      <c r="DI22" s="29">
        <v>0</v>
      </c>
      <c r="DJ22" s="23">
        <f t="shared" si="2"/>
        <v>0</v>
      </c>
      <c r="DK22" s="23">
        <f t="shared" si="2"/>
        <v>0</v>
      </c>
      <c r="DL22" s="29">
        <v>0</v>
      </c>
      <c r="DM22" s="24">
        <v>0</v>
      </c>
      <c r="DN22" s="25">
        <v>0</v>
      </c>
      <c r="DO22" s="24">
        <v>0</v>
      </c>
      <c r="DP22" s="1"/>
      <c r="DQ22" s="24">
        <v>0</v>
      </c>
    </row>
    <row r="23" spans="2:121" s="20" customFormat="1" ht="21" customHeight="1">
      <c r="B23" s="21">
        <v>10</v>
      </c>
      <c r="C23" s="30" t="s">
        <v>10</v>
      </c>
      <c r="D23" s="22">
        <f t="shared" si="3"/>
        <v>201666.19999999998</v>
      </c>
      <c r="E23" s="22">
        <f t="shared" si="3"/>
        <v>184046.57519999999</v>
      </c>
      <c r="F23" s="23">
        <f t="shared" si="4"/>
        <v>138415</v>
      </c>
      <c r="G23" s="23">
        <f t="shared" si="4"/>
        <v>122842.64299999998</v>
      </c>
      <c r="H23" s="23">
        <f t="shared" si="4"/>
        <v>95309.599999999991</v>
      </c>
      <c r="I23" s="23">
        <f t="shared" si="4"/>
        <v>93262.332200000004</v>
      </c>
      <c r="J23" s="28">
        <v>56155.700000000004</v>
      </c>
      <c r="K23" s="24">
        <v>51946.623200000002</v>
      </c>
      <c r="L23" s="28">
        <v>1693</v>
      </c>
      <c r="M23" s="28">
        <v>1690.2402</v>
      </c>
      <c r="N23" s="27">
        <v>53368.9</v>
      </c>
      <c r="O23" s="29">
        <v>49723.173199999997</v>
      </c>
      <c r="P23" s="27">
        <v>1693</v>
      </c>
      <c r="Q23" s="29">
        <v>1690.2402</v>
      </c>
      <c r="R23" s="26">
        <v>2566</v>
      </c>
      <c r="S23" s="29">
        <v>2002.65</v>
      </c>
      <c r="T23" s="25"/>
      <c r="U23" s="29">
        <v>0</v>
      </c>
      <c r="V23" s="29"/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2596</v>
      </c>
      <c r="AE23" s="24">
        <v>1763.2</v>
      </c>
      <c r="AF23" s="29">
        <v>69806.2</v>
      </c>
      <c r="AG23" s="29">
        <v>67854.45</v>
      </c>
      <c r="AH23" s="29">
        <v>930</v>
      </c>
      <c r="AI23" s="29">
        <v>780.2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1666</v>
      </c>
      <c r="AQ23" s="29">
        <v>983</v>
      </c>
      <c r="AR23" s="29">
        <v>74210.8</v>
      </c>
      <c r="AS23" s="24">
        <v>73559.327999999994</v>
      </c>
      <c r="AT23" s="29">
        <v>0</v>
      </c>
      <c r="AU23" s="29">
        <v>0</v>
      </c>
      <c r="AV23" s="29">
        <v>-4404.6000000000004</v>
      </c>
      <c r="AW23" s="24">
        <v>-5704.8779999999997</v>
      </c>
      <c r="AX23" s="26">
        <v>6053</v>
      </c>
      <c r="AY23" s="29">
        <v>6050.0658000000003</v>
      </c>
      <c r="AZ23" s="29">
        <v>0</v>
      </c>
      <c r="BA23" s="29">
        <v>0</v>
      </c>
      <c r="BB23" s="29">
        <v>4453</v>
      </c>
      <c r="BC23" s="24">
        <v>4450.0658000000003</v>
      </c>
      <c r="BD23" s="29"/>
      <c r="BE23" s="29">
        <v>0</v>
      </c>
      <c r="BF23" s="29">
        <v>0</v>
      </c>
      <c r="BG23" s="35">
        <v>0</v>
      </c>
      <c r="BH23" s="29">
        <v>0</v>
      </c>
      <c r="BI23" s="35">
        <v>0</v>
      </c>
      <c r="BJ23" s="29">
        <v>900</v>
      </c>
      <c r="BK23" s="24">
        <v>897.95</v>
      </c>
      <c r="BL23" s="29">
        <v>150</v>
      </c>
      <c r="BM23" s="24">
        <v>150</v>
      </c>
      <c r="BN23" s="29"/>
      <c r="BO23" s="29">
        <v>0</v>
      </c>
      <c r="BP23" s="29">
        <v>150</v>
      </c>
      <c r="BQ23" s="29">
        <v>150</v>
      </c>
      <c r="BR23" s="26"/>
      <c r="BS23" s="29">
        <v>0</v>
      </c>
      <c r="BT23" s="29"/>
      <c r="BU23" s="24">
        <v>0</v>
      </c>
      <c r="BV23" s="29"/>
      <c r="BW23" s="24">
        <v>0</v>
      </c>
      <c r="BX23" s="25"/>
      <c r="BY23" s="24">
        <v>0</v>
      </c>
      <c r="BZ23" s="29">
        <v>900</v>
      </c>
      <c r="CA23" s="29">
        <v>897.95</v>
      </c>
      <c r="CB23" s="29"/>
      <c r="CC23" s="24">
        <v>0</v>
      </c>
      <c r="CD23" s="29"/>
      <c r="CE23" s="24">
        <v>0</v>
      </c>
      <c r="CF23" s="29"/>
      <c r="CG23" s="24">
        <v>0</v>
      </c>
      <c r="CH23" s="29">
        <v>0</v>
      </c>
      <c r="CI23" s="24">
        <v>0</v>
      </c>
      <c r="CJ23" s="29">
        <v>0</v>
      </c>
      <c r="CK23" s="29">
        <v>0</v>
      </c>
      <c r="CL23" s="29">
        <v>12006.7</v>
      </c>
      <c r="CM23" s="24">
        <v>10557.594999999999</v>
      </c>
      <c r="CN23" s="29">
        <v>7102.2</v>
      </c>
      <c r="CO23" s="24">
        <v>7100</v>
      </c>
      <c r="CP23" s="29">
        <v>10693.7</v>
      </c>
      <c r="CQ23" s="24">
        <v>9345.3310000000001</v>
      </c>
      <c r="CR23" s="29">
        <v>7102.2</v>
      </c>
      <c r="CS23" s="24">
        <v>7100</v>
      </c>
      <c r="CT23" s="29">
        <v>3788.4</v>
      </c>
      <c r="CU23" s="24">
        <v>3394.94</v>
      </c>
      <c r="CV23" s="29">
        <v>7102.2</v>
      </c>
      <c r="CW23" s="24">
        <v>7100</v>
      </c>
      <c r="CX23" s="29">
        <v>17529</v>
      </c>
      <c r="CY23" s="24">
        <v>17458.809000000001</v>
      </c>
      <c r="CZ23" s="29">
        <v>16558.2</v>
      </c>
      <c r="DA23" s="24">
        <v>16467.642</v>
      </c>
      <c r="DB23" s="29">
        <v>15650</v>
      </c>
      <c r="DC23" s="24">
        <v>15580</v>
      </c>
      <c r="DD23" s="29">
        <v>16558.2</v>
      </c>
      <c r="DE23" s="24">
        <v>16467.642</v>
      </c>
      <c r="DF23" s="29">
        <v>3500</v>
      </c>
      <c r="DG23" s="24">
        <v>2110</v>
      </c>
      <c r="DH23" s="29">
        <v>0</v>
      </c>
      <c r="DI23" s="29">
        <v>0</v>
      </c>
      <c r="DJ23" s="23">
        <f t="shared" si="2"/>
        <v>7616.1999999999971</v>
      </c>
      <c r="DK23" s="23">
        <f t="shared" si="2"/>
        <v>0</v>
      </c>
      <c r="DL23" s="29">
        <v>39674.6</v>
      </c>
      <c r="DM23" s="24">
        <v>32058.400000000001</v>
      </c>
      <c r="DN23" s="25">
        <v>0</v>
      </c>
      <c r="DO23" s="24">
        <v>0</v>
      </c>
      <c r="DP23" s="1">
        <v>32058.400000000001</v>
      </c>
      <c r="DQ23" s="24">
        <v>32058.400000000001</v>
      </c>
    </row>
    <row r="24" spans="2:121" s="20" customFormat="1" ht="18" customHeight="1">
      <c r="B24" s="58" t="s">
        <v>39</v>
      </c>
      <c r="C24" s="58"/>
      <c r="D24" s="31">
        <f t="shared" ref="D24:AI24" si="5">SUM(D14:D23)</f>
        <v>893107.49999999988</v>
      </c>
      <c r="E24" s="31">
        <f t="shared" si="5"/>
        <v>768304.25899999996</v>
      </c>
      <c r="F24" s="31">
        <f t="shared" si="5"/>
        <v>719450.7</v>
      </c>
      <c r="G24" s="31">
        <f t="shared" si="5"/>
        <v>614355.55180000002</v>
      </c>
      <c r="H24" s="31">
        <f t="shared" si="5"/>
        <v>299473.09999999998</v>
      </c>
      <c r="I24" s="31">
        <f t="shared" si="5"/>
        <v>251225.07820000002</v>
      </c>
      <c r="J24" s="31">
        <f t="shared" si="5"/>
        <v>343501.3</v>
      </c>
      <c r="K24" s="31">
        <f t="shared" si="5"/>
        <v>306967.44380000001</v>
      </c>
      <c r="L24" s="31">
        <f t="shared" si="5"/>
        <v>41633.700000000004</v>
      </c>
      <c r="M24" s="31">
        <f t="shared" si="5"/>
        <v>40884.129200000003</v>
      </c>
      <c r="N24" s="31">
        <f t="shared" si="5"/>
        <v>306702.7</v>
      </c>
      <c r="O24" s="31">
        <f t="shared" si="5"/>
        <v>282632.65879999998</v>
      </c>
      <c r="P24" s="31">
        <f t="shared" si="5"/>
        <v>9557.9</v>
      </c>
      <c r="Q24" s="31">
        <f t="shared" si="5"/>
        <v>6315.7551999999996</v>
      </c>
      <c r="R24" s="31">
        <f t="shared" si="5"/>
        <v>33948.6</v>
      </c>
      <c r="S24" s="31">
        <f t="shared" si="5"/>
        <v>22172.385000000002</v>
      </c>
      <c r="T24" s="31">
        <f t="shared" si="5"/>
        <v>32075.800000000003</v>
      </c>
      <c r="U24" s="31">
        <f t="shared" si="5"/>
        <v>34568.374000000003</v>
      </c>
      <c r="V24" s="31">
        <f t="shared" si="5"/>
        <v>1200</v>
      </c>
      <c r="W24" s="31">
        <f t="shared" si="5"/>
        <v>0</v>
      </c>
      <c r="X24" s="31">
        <f t="shared" si="5"/>
        <v>0</v>
      </c>
      <c r="Y24" s="31">
        <f t="shared" si="5"/>
        <v>0</v>
      </c>
      <c r="Z24" s="31">
        <f t="shared" si="5"/>
        <v>0</v>
      </c>
      <c r="AA24" s="31">
        <f t="shared" si="5"/>
        <v>0</v>
      </c>
      <c r="AB24" s="31">
        <f t="shared" si="5"/>
        <v>0</v>
      </c>
      <c r="AC24" s="31">
        <f t="shared" si="5"/>
        <v>0</v>
      </c>
      <c r="AD24" s="31">
        <f t="shared" si="5"/>
        <v>20052.7</v>
      </c>
      <c r="AE24" s="31">
        <f t="shared" si="5"/>
        <v>17931.405000000002</v>
      </c>
      <c r="AF24" s="31">
        <f t="shared" si="5"/>
        <v>86173.299999999988</v>
      </c>
      <c r="AG24" s="31">
        <f t="shared" si="5"/>
        <v>75038.372999999992</v>
      </c>
      <c r="AH24" s="31">
        <f t="shared" si="5"/>
        <v>7846.7</v>
      </c>
      <c r="AI24" s="31">
        <f t="shared" si="5"/>
        <v>8144.3050000000003</v>
      </c>
      <c r="AJ24" s="31">
        <f t="shared" ref="AJ24:BO24" si="6">SUM(AJ14:AJ23)</f>
        <v>8228.7999999999993</v>
      </c>
      <c r="AK24" s="31">
        <f t="shared" si="6"/>
        <v>6961</v>
      </c>
      <c r="AL24" s="31">
        <f t="shared" si="6"/>
        <v>0</v>
      </c>
      <c r="AM24" s="31">
        <f t="shared" si="6"/>
        <v>0</v>
      </c>
      <c r="AN24" s="31">
        <f t="shared" si="6"/>
        <v>3737.1</v>
      </c>
      <c r="AO24" s="31">
        <f t="shared" si="6"/>
        <v>3262.4</v>
      </c>
      <c r="AP24" s="31">
        <f t="shared" si="6"/>
        <v>12206</v>
      </c>
      <c r="AQ24" s="31">
        <f t="shared" si="6"/>
        <v>9787.1</v>
      </c>
      <c r="AR24" s="31">
        <f t="shared" si="6"/>
        <v>134298</v>
      </c>
      <c r="AS24" s="31">
        <f t="shared" si="6"/>
        <v>128012.16099999999</v>
      </c>
      <c r="AT24" s="31">
        <f t="shared" si="6"/>
        <v>0</v>
      </c>
      <c r="AU24" s="31">
        <f t="shared" si="6"/>
        <v>0</v>
      </c>
      <c r="AV24" s="31">
        <f t="shared" si="6"/>
        <v>-60090.6</v>
      </c>
      <c r="AW24" s="31">
        <f t="shared" si="6"/>
        <v>-63197.187999999995</v>
      </c>
      <c r="AX24" s="31">
        <f t="shared" si="6"/>
        <v>22793</v>
      </c>
      <c r="AY24" s="31">
        <f t="shared" si="6"/>
        <v>22407.321800000002</v>
      </c>
      <c r="AZ24" s="31">
        <f t="shared" si="6"/>
        <v>0</v>
      </c>
      <c r="BA24" s="31">
        <f t="shared" si="6"/>
        <v>0</v>
      </c>
      <c r="BB24" s="31">
        <f t="shared" si="6"/>
        <v>21193</v>
      </c>
      <c r="BC24" s="31">
        <f t="shared" si="6"/>
        <v>20807.321800000002</v>
      </c>
      <c r="BD24" s="31">
        <f t="shared" si="6"/>
        <v>0</v>
      </c>
      <c r="BE24" s="31">
        <f t="shared" si="6"/>
        <v>0</v>
      </c>
      <c r="BF24" s="31">
        <f t="shared" si="6"/>
        <v>0</v>
      </c>
      <c r="BG24" s="31">
        <f t="shared" si="6"/>
        <v>0</v>
      </c>
      <c r="BH24" s="31">
        <f t="shared" si="6"/>
        <v>0</v>
      </c>
      <c r="BI24" s="31">
        <f t="shared" si="6"/>
        <v>0</v>
      </c>
      <c r="BJ24" s="31">
        <f t="shared" si="6"/>
        <v>68626.8</v>
      </c>
      <c r="BK24" s="31">
        <f t="shared" si="6"/>
        <v>67221.295199999993</v>
      </c>
      <c r="BL24" s="31">
        <f t="shared" si="6"/>
        <v>144556.70000000001</v>
      </c>
      <c r="BM24" s="31">
        <f t="shared" si="6"/>
        <v>109336.914</v>
      </c>
      <c r="BN24" s="31">
        <f t="shared" si="6"/>
        <v>0</v>
      </c>
      <c r="BO24" s="31">
        <f t="shared" si="6"/>
        <v>0</v>
      </c>
      <c r="BP24" s="31">
        <f t="shared" ref="BP24:CU24" si="7">SUM(BP14:BP23)</f>
        <v>150</v>
      </c>
      <c r="BQ24" s="31">
        <f t="shared" si="7"/>
        <v>150</v>
      </c>
      <c r="BR24" s="31">
        <f t="shared" si="7"/>
        <v>0</v>
      </c>
      <c r="BS24" s="31">
        <f t="shared" si="7"/>
        <v>0</v>
      </c>
      <c r="BT24" s="31">
        <f t="shared" si="7"/>
        <v>0</v>
      </c>
      <c r="BU24" s="31">
        <f t="shared" si="7"/>
        <v>0</v>
      </c>
      <c r="BV24" s="31">
        <f t="shared" si="7"/>
        <v>53526</v>
      </c>
      <c r="BW24" s="31">
        <f t="shared" si="7"/>
        <v>53735.0965</v>
      </c>
      <c r="BX24" s="31">
        <f t="shared" si="7"/>
        <v>143806.70000000001</v>
      </c>
      <c r="BY24" s="31">
        <f t="shared" si="7"/>
        <v>109186.914</v>
      </c>
      <c r="BZ24" s="31">
        <f t="shared" si="7"/>
        <v>15100.8</v>
      </c>
      <c r="CA24" s="31">
        <f t="shared" si="7"/>
        <v>13486.198700000001</v>
      </c>
      <c r="CB24" s="31">
        <f t="shared" si="7"/>
        <v>600</v>
      </c>
      <c r="CC24" s="31">
        <f t="shared" si="7"/>
        <v>0</v>
      </c>
      <c r="CD24" s="31">
        <f t="shared" si="7"/>
        <v>0</v>
      </c>
      <c r="CE24" s="31">
        <f t="shared" si="7"/>
        <v>0</v>
      </c>
      <c r="CF24" s="31">
        <f t="shared" si="7"/>
        <v>0</v>
      </c>
      <c r="CG24" s="31">
        <f t="shared" si="7"/>
        <v>0</v>
      </c>
      <c r="CH24" s="31">
        <f t="shared" si="7"/>
        <v>0</v>
      </c>
      <c r="CI24" s="31">
        <f t="shared" si="7"/>
        <v>0</v>
      </c>
      <c r="CJ24" s="31">
        <f t="shared" si="7"/>
        <v>0</v>
      </c>
      <c r="CK24" s="31">
        <f t="shared" si="7"/>
        <v>0</v>
      </c>
      <c r="CL24" s="31">
        <f t="shared" si="7"/>
        <v>38756.9</v>
      </c>
      <c r="CM24" s="31">
        <f t="shared" si="7"/>
        <v>34139.847000000002</v>
      </c>
      <c r="CN24" s="31">
        <f t="shared" si="7"/>
        <v>8152.2</v>
      </c>
      <c r="CO24" s="31">
        <f t="shared" si="7"/>
        <v>7100</v>
      </c>
      <c r="CP24" s="31">
        <f t="shared" si="7"/>
        <v>35588.9</v>
      </c>
      <c r="CQ24" s="31">
        <f t="shared" si="7"/>
        <v>31183.820999999996</v>
      </c>
      <c r="CR24" s="31">
        <f t="shared" si="7"/>
        <v>8152.2</v>
      </c>
      <c r="CS24" s="31">
        <f t="shared" si="7"/>
        <v>7100</v>
      </c>
      <c r="CT24" s="31">
        <f t="shared" si="7"/>
        <v>11729.5</v>
      </c>
      <c r="CU24" s="31">
        <f t="shared" si="7"/>
        <v>11008.240600000001</v>
      </c>
      <c r="CV24" s="31">
        <f t="shared" ref="CV24:DQ24" si="8">SUM(CV14:CV23)</f>
        <v>8052.2</v>
      </c>
      <c r="CW24" s="31">
        <f t="shared" si="8"/>
        <v>7100</v>
      </c>
      <c r="CX24" s="31">
        <f t="shared" si="8"/>
        <v>43181.2</v>
      </c>
      <c r="CY24" s="31">
        <f t="shared" si="8"/>
        <v>45272.868000000002</v>
      </c>
      <c r="CZ24" s="31">
        <f t="shared" si="8"/>
        <v>18957.2</v>
      </c>
      <c r="DA24" s="31">
        <f t="shared" si="8"/>
        <v>18865.662</v>
      </c>
      <c r="DB24" s="31">
        <f t="shared" si="8"/>
        <v>38692.300000000003</v>
      </c>
      <c r="DC24" s="31">
        <f t="shared" si="8"/>
        <v>41129.258999999998</v>
      </c>
      <c r="DD24" s="31">
        <f t="shared" si="8"/>
        <v>18957.2</v>
      </c>
      <c r="DE24" s="31">
        <f t="shared" si="8"/>
        <v>18865.662</v>
      </c>
      <c r="DF24" s="31">
        <f t="shared" si="8"/>
        <v>32945.9</v>
      </c>
      <c r="DG24" s="31">
        <f t="shared" si="8"/>
        <v>23139</v>
      </c>
      <c r="DH24" s="31">
        <f t="shared" si="8"/>
        <v>0</v>
      </c>
      <c r="DI24" s="31">
        <f t="shared" si="8"/>
        <v>0</v>
      </c>
      <c r="DJ24" s="31">
        <f t="shared" si="8"/>
        <v>22576.6</v>
      </c>
      <c r="DK24" s="31">
        <f t="shared" si="8"/>
        <v>0</v>
      </c>
      <c r="DL24" s="31">
        <f t="shared" si="8"/>
        <v>148392.9</v>
      </c>
      <c r="DM24" s="31">
        <f t="shared" si="8"/>
        <v>97276.370999999999</v>
      </c>
      <c r="DN24" s="31">
        <f t="shared" si="8"/>
        <v>0</v>
      </c>
      <c r="DO24" s="31">
        <f t="shared" si="8"/>
        <v>0</v>
      </c>
      <c r="DP24" s="31">
        <f t="shared" si="8"/>
        <v>125816.29999999999</v>
      </c>
      <c r="DQ24" s="31">
        <f t="shared" si="8"/>
        <v>97276.370999999999</v>
      </c>
    </row>
    <row r="25" spans="2:121">
      <c r="E25" s="33"/>
    </row>
  </sheetData>
  <protectedRanges>
    <protectedRange sqref="AW14:AW23" name="Range1_9_4_1"/>
    <protectedRange sqref="K14:K23" name="Range1_28_1"/>
    <protectedRange sqref="AS14:AS23" name="Range1_1_5_1"/>
    <protectedRange sqref="AE14:AE23" name="Range1_2_5_1"/>
    <protectedRange sqref="BC14:BC23" name="Range1_3_5_1"/>
    <protectedRange sqref="BK14:BK23" name="Range1_4_5_1"/>
    <protectedRange sqref="BM14:BM23" name="Range1_5_5_1"/>
    <protectedRange sqref="BU14:BU23" name="Range1_6_4_1"/>
    <protectedRange sqref="BW14:BW23" name="Range1_7_4_1"/>
    <protectedRange sqref="BY14:BY23" name="Range1_8_4_1"/>
    <protectedRange sqref="CC14:CC23" name="Range1_10_4_1"/>
    <protectedRange sqref="CE14:CE23" name="Range1_11_4_1"/>
    <protectedRange sqref="CI14:CI23" name="Range1_13_4_1"/>
    <protectedRange sqref="CM14:CM23" name="Range1_14_4_1"/>
    <protectedRange sqref="CO14:CO23" name="Range1_15_4_1"/>
    <protectedRange sqref="CQ14:CQ23" name="Range1_16_4_1"/>
    <protectedRange sqref="CS14:CS23" name="Range1_17_4_1"/>
    <protectedRange sqref="CU14:CU23" name="Range1_18_4_1"/>
    <protectedRange sqref="CW14:CW23" name="Range1_19_4_1"/>
    <protectedRange sqref="CY14:CY23" name="Range1_20_4_1"/>
    <protectedRange sqref="DA14:DA23" name="Range1_21_4_1"/>
    <protectedRange sqref="DC14:DC23" name="Range1_22_4_1"/>
    <protectedRange sqref="DE14:DE23" name="Range1_23_4_1"/>
    <protectedRange sqref="DM14:DM23" name="Range2_1_4_1"/>
    <protectedRange sqref="DO14:DO23" name="Range2_2_4_1"/>
    <protectedRange sqref="DQ14:DQ23" name="Range2_3_4_1"/>
    <protectedRange sqref="CG14:CG23" name="Range1_25_4_1"/>
    <protectedRange sqref="BG14:BG23" name="Range1_26"/>
    <protectedRange sqref="BI14:BI23" name="Range1_12_2"/>
    <protectedRange sqref="AX14:AX23" name="Range1_26_2"/>
    <protectedRange sqref="DG14:DG23" name="Range1_2_1"/>
  </protectedRanges>
  <mergeCells count="101">
    <mergeCell ref="X11:Y11"/>
    <mergeCell ref="Z11:AA11"/>
    <mergeCell ref="AB11:AC11"/>
    <mergeCell ref="AD11:AE11"/>
    <mergeCell ref="AF11:AG11"/>
    <mergeCell ref="J9:M10"/>
    <mergeCell ref="N9:U9"/>
    <mergeCell ref="V9:Y10"/>
    <mergeCell ref="Z9:AC10"/>
    <mergeCell ref="AD9:AG10"/>
    <mergeCell ref="H1:I4"/>
    <mergeCell ref="C6:J6"/>
    <mergeCell ref="DP11:DQ11"/>
    <mergeCell ref="B24:C24"/>
    <mergeCell ref="BZ10:CC10"/>
    <mergeCell ref="CD10:CG10"/>
    <mergeCell ref="CP10:CS10"/>
    <mergeCell ref="CT10:CW10"/>
    <mergeCell ref="DB10:DE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CV11:CW11"/>
    <mergeCell ref="B5:AC5"/>
    <mergeCell ref="G7:J7"/>
    <mergeCell ref="P7:Q7"/>
    <mergeCell ref="AB7:AC7"/>
    <mergeCell ref="CL9:CO10"/>
    <mergeCell ref="DP9:DQ10"/>
    <mergeCell ref="AH9:AI9"/>
    <mergeCell ref="AX9:BA10"/>
    <mergeCell ref="BJ9:BM10"/>
    <mergeCell ref="CB9:CG9"/>
    <mergeCell ref="CH9:CK10"/>
    <mergeCell ref="BF10:BI10"/>
    <mergeCell ref="BN10:BQ10"/>
    <mergeCell ref="BR10:BU10"/>
    <mergeCell ref="BV10:BY10"/>
    <mergeCell ref="AH10:AK10"/>
    <mergeCell ref="AL10:AO10"/>
    <mergeCell ref="AP10:AS10"/>
    <mergeCell ref="AT10:AW10"/>
    <mergeCell ref="BB10:BE10"/>
    <mergeCell ref="CX9:DA10"/>
    <mergeCell ref="DF9:DI10"/>
    <mergeCell ref="DJ9:DO10"/>
    <mergeCell ref="DL11:DM11"/>
    <mergeCell ref="CL11:CM11"/>
    <mergeCell ref="CH11:CI11"/>
    <mergeCell ref="CJ11:CK11"/>
    <mergeCell ref="CN11:CO11"/>
    <mergeCell ref="CP11:CQ11"/>
    <mergeCell ref="DH11:DI11"/>
    <mergeCell ref="AH11:AI11"/>
    <mergeCell ref="AJ11:AK11"/>
    <mergeCell ref="AL11:AM11"/>
    <mergeCell ref="AN11:AO11"/>
    <mergeCell ref="BR11:BS11"/>
    <mergeCell ref="BV11:BW11"/>
    <mergeCell ref="BZ11:CA11"/>
    <mergeCell ref="CF11:CG11"/>
    <mergeCell ref="CT11:CU11"/>
    <mergeCell ref="BB11:BC11"/>
    <mergeCell ref="BD11:BE11"/>
    <mergeCell ref="BH11:BI11"/>
    <mergeCell ref="BJ11:BK11"/>
    <mergeCell ref="CZ11:DA11"/>
    <mergeCell ref="DB11:DC11"/>
    <mergeCell ref="DF11:DG11"/>
    <mergeCell ref="DJ11:DK11"/>
    <mergeCell ref="B8:B12"/>
    <mergeCell ref="C8:C12"/>
    <mergeCell ref="AT11:AU11"/>
    <mergeCell ref="AZ11:BA11"/>
    <mergeCell ref="AP11:AQ11"/>
    <mergeCell ref="AR11:AS11"/>
    <mergeCell ref="AV11:AW11"/>
    <mergeCell ref="AX11:AY11"/>
    <mergeCell ref="N10:Q10"/>
    <mergeCell ref="R10:U10"/>
    <mergeCell ref="D8:I10"/>
    <mergeCell ref="J8:DQ8"/>
    <mergeCell ref="BX11:BY11"/>
    <mergeCell ref="CB11:CC11"/>
    <mergeCell ref="CD11:CE11"/>
    <mergeCell ref="BF11:BG11"/>
    <mergeCell ref="BL11:BM11"/>
    <mergeCell ref="BT11:BU11"/>
    <mergeCell ref="BN11:BO11"/>
    <mergeCell ref="BP11:BQ11"/>
    <mergeCell ref="DN11:DO11"/>
    <mergeCell ref="DD11:DE11"/>
    <mergeCell ref="CR11:CS11"/>
    <mergeCell ref="CX11:CY11"/>
  </mergeCells>
  <pageMargins left="0.11811023622047245" right="0.11811023622047245" top="0.15748031496062992" bottom="0.15748031496062992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2022-04-06T10:22:42Z</dcterms:modified>
</cp:coreProperties>
</file>